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2" i="1"/>
  <c r="E32"/>
  <c r="D32"/>
  <c r="C32"/>
  <c r="B32"/>
  <c r="F31"/>
  <c r="E31"/>
  <c r="D31"/>
  <c r="C31"/>
  <c r="B31"/>
  <c r="M23"/>
  <c r="L23"/>
  <c r="K23"/>
  <c r="J23"/>
  <c r="I23"/>
  <c r="M22"/>
  <c r="L22"/>
  <c r="K22"/>
  <c r="J22"/>
  <c r="I22"/>
  <c r="F23"/>
  <c r="E23"/>
  <c r="D23"/>
  <c r="C23"/>
  <c r="B23"/>
  <c r="F22"/>
  <c r="E22"/>
  <c r="D22"/>
  <c r="C22"/>
  <c r="B22"/>
  <c r="M8"/>
  <c r="L8"/>
  <c r="K8"/>
  <c r="J8"/>
  <c r="I8"/>
  <c r="M7"/>
  <c r="L7"/>
  <c r="K7"/>
  <c r="J7"/>
  <c r="I7"/>
  <c r="F8"/>
  <c r="E8"/>
  <c r="D8"/>
  <c r="C8"/>
  <c r="B8"/>
  <c r="F7"/>
  <c r="E7"/>
  <c r="D7"/>
  <c r="C7"/>
  <c r="B7"/>
</calcChain>
</file>

<file path=xl/sharedStrings.xml><?xml version="1.0" encoding="utf-8"?>
<sst xmlns="http://schemas.openxmlformats.org/spreadsheetml/2006/main" count="134" uniqueCount="69">
  <si>
    <t>GROUP 5</t>
  </si>
  <si>
    <t>GROUP 4</t>
  </si>
  <si>
    <t>GROUP 3</t>
  </si>
  <si>
    <t>GROUP 2</t>
  </si>
  <si>
    <t>GROUP 1</t>
  </si>
  <si>
    <t>MEAN</t>
  </si>
  <si>
    <t>SD</t>
  </si>
  <si>
    <t>ALT Conc.</t>
  </si>
  <si>
    <t>grou1</t>
  </si>
  <si>
    <t>group 2</t>
  </si>
  <si>
    <t>group3</t>
  </si>
  <si>
    <t>group4</t>
  </si>
  <si>
    <t>group 5</t>
  </si>
  <si>
    <t>normal</t>
  </si>
  <si>
    <t>ESC</t>
  </si>
  <si>
    <t>ESC+IR</t>
  </si>
  <si>
    <t>ESC-NSFC</t>
  </si>
  <si>
    <t>ESC+NSFC+IR</t>
  </si>
  <si>
    <t>AST Conc.</t>
  </si>
  <si>
    <t>creatinine</t>
  </si>
  <si>
    <t>albumine</t>
  </si>
  <si>
    <t xml:space="preserve">mean </t>
  </si>
  <si>
    <t>mean</t>
  </si>
  <si>
    <t>Hemoglobin</t>
  </si>
  <si>
    <t>TNF</t>
  </si>
  <si>
    <t>28.36±0.91</t>
  </si>
  <si>
    <t>28.8±8.8</t>
  </si>
  <si>
    <t>31.8±7.9</t>
  </si>
  <si>
    <t>34.1±8.2</t>
  </si>
  <si>
    <t>40.1±3.4</t>
  </si>
  <si>
    <t>mean±SD</t>
  </si>
  <si>
    <t>caspase 3</t>
  </si>
  <si>
    <t>GSH,Px</t>
  </si>
  <si>
    <t>22.49±0.79</t>
  </si>
  <si>
    <t>16.46±0.55</t>
  </si>
  <si>
    <t>18.33±0.37</t>
  </si>
  <si>
    <t>23.43±0.47</t>
  </si>
  <si>
    <t>26.73±0.80</t>
  </si>
  <si>
    <t>SOD</t>
  </si>
  <si>
    <t>40.53±0.85</t>
  </si>
  <si>
    <t>28.10±1.19</t>
  </si>
  <si>
    <t>27.55±0.61</t>
  </si>
  <si>
    <t>45.42±0.96</t>
  </si>
  <si>
    <t>39.52±0.58</t>
  </si>
  <si>
    <t>GSH</t>
  </si>
  <si>
    <t>caspase 8</t>
  </si>
  <si>
    <t>35 days</t>
  </si>
  <si>
    <t>28 days</t>
  </si>
  <si>
    <t>21 days</t>
  </si>
  <si>
    <t>14 days</t>
  </si>
  <si>
    <t>7 days after treatment</t>
  </si>
  <si>
    <t>7days after tumor formation</t>
  </si>
  <si>
    <t>ESC+NSFC</t>
  </si>
  <si>
    <t>ESC+IR+NSFC</t>
  </si>
  <si>
    <t>tumor volume of Animal group</t>
  </si>
  <si>
    <t>21.5±0.95</t>
  </si>
  <si>
    <t>30.87±11.3</t>
  </si>
  <si>
    <t>32.73±11.6</t>
  </si>
  <si>
    <t>36.93±12.2</t>
  </si>
  <si>
    <t>39.97±9.75</t>
  </si>
  <si>
    <t>negetive control</t>
  </si>
  <si>
    <t>(Ehrlich Solid Carcinoma)</t>
  </si>
  <si>
    <t>IR (Ionizing Radiation)</t>
  </si>
  <si>
    <t>NSFC (NanoSilverFolateCaffeic)</t>
  </si>
  <si>
    <t>Column1</t>
  </si>
  <si>
    <t>Column2</t>
  </si>
  <si>
    <t>Column3</t>
  </si>
  <si>
    <t>Column4</t>
  </si>
  <si>
    <t>Column5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</si>
</sst>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10205"/>
      <name val="Times New Roman"/>
      <family val="1"/>
    </font>
    <font>
      <b/>
      <sz val="11"/>
      <color theme="1"/>
      <name val="Arial"/>
      <family val="2"/>
      <scheme val="minor"/>
    </font>
    <font>
      <b/>
      <sz val="12"/>
      <color rgb="FF010205"/>
      <name val="Times New Roman"/>
      <family val="1"/>
    </font>
    <font>
      <b/>
      <sz val="12"/>
      <color rgb="FF010205"/>
      <name val="Arial"/>
      <family val="2"/>
      <scheme val="minor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0" fillId="0" borderId="0" xfId="0" applyAlignment="1">
      <alignment readingOrder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 vertical="top" wrapText="1" readingOrder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justify" wrapText="1" readingOrder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justify" wrapText="1" readingOrder="1"/>
    </xf>
    <xf numFmtId="0" fontId="8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vertical="top" wrapText="1" readingOrder="1"/>
    </xf>
    <xf numFmtId="0" fontId="9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6" fillId="0" borderId="6" xfId="0" applyFont="1" applyBorder="1" applyAlignment="1">
      <alignment horizontal="left" vertical="top" wrapText="1" readingOrder="1"/>
    </xf>
    <xf numFmtId="0" fontId="6" fillId="0" borderId="7" xfId="0" applyFont="1" applyBorder="1" applyAlignment="1">
      <alignment horizontal="left" vertical="top" wrapText="1" readingOrder="1"/>
    </xf>
    <xf numFmtId="0" fontId="6" fillId="0" borderId="8" xfId="0" applyFont="1" applyBorder="1" applyAlignment="1">
      <alignment horizontal="left" vertical="top" wrapText="1" readingOrder="1"/>
    </xf>
    <xf numFmtId="0" fontId="6" fillId="0" borderId="9" xfId="0" applyFont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 readingOrder="1"/>
    </xf>
    <xf numFmtId="0" fontId="6" fillId="0" borderId="10" xfId="0" applyFont="1" applyBorder="1" applyAlignment="1">
      <alignment horizontal="left" vertical="top" wrapText="1" readingOrder="1"/>
    </xf>
    <xf numFmtId="0" fontId="6" fillId="0" borderId="11" xfId="0" applyFont="1" applyBorder="1" applyAlignment="1">
      <alignment horizontal="left" vertical="top" wrapText="1" readingOrder="1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>
        <left style="medium">
          <color rgb="FF000000"/>
        </left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>
        <left style="medium">
          <color rgb="FF000000"/>
        </left>
        <right/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>
        <left style="medium">
          <color rgb="FF000000"/>
        </left>
        <right/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>
        <left style="medium">
          <color rgb="FF000000"/>
        </left>
        <right/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>
        <left style="medium">
          <color rgb="FF000000"/>
        </left>
        <right/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>
        <left style="medium">
          <color rgb="FF000000"/>
        </left>
        <right/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1" indent="0" relativeIndent="0" justifyLastLine="0" shrinkToFit="0" mergeCell="0" readingOrder="1"/>
      <border diagonalUp="0" diagonalDown="0">
        <left style="medium">
          <color rgb="FF000000"/>
        </left>
        <right/>
        <top/>
        <bottom style="medium">
          <color rgb="FF000000"/>
        </bottom>
        <vertical/>
        <horizontal/>
      </border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relativeIndent="0" justifyLastLine="0" shrinkToFit="0" mergeCell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bottom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bottom" textRotation="0" wrapText="1" indent="0" relativeIndent="0" justifyLastLine="0" shrinkToFit="0" mergeCell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1" indent="0" relativeIndent="0" justifyLastLine="0" shrinkToFit="0" mergeCell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bottom" textRotation="0" wrapText="1" indent="0" relativeIndent="0" justifyLastLine="0" shrinkToFit="0" mergeCell="0" readingOrder="1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bottom" textRotation="0" wrapText="1" indent="0" relativeIndent="0" justifyLastLine="0" shrinkToFit="0" mergeCell="0" readingOrder="1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1" indent="0" relativeIndent="0" justifyLastLine="0" shrinkToFit="0" mergeCell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H1:M8" totalsRowShown="0" dataDxfId="72">
  <autoFilter ref="H1:M8"/>
  <tableColumns count="6">
    <tableColumn id="1" name="AST Conc."/>
    <tableColumn id="2" name="GROUP 5" dataDxfId="77"/>
    <tableColumn id="3" name="GROUP 4" dataDxfId="76"/>
    <tableColumn id="4" name="GROUP 3" dataDxfId="75"/>
    <tableColumn id="5" name="GROUP 2" dataDxfId="74"/>
    <tableColumn id="6" name="GROUP 1" dataDxfId="73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H25:M29" totalsRowShown="0" dataDxfId="23">
  <autoFilter ref="H25:M29"/>
  <tableColumns count="6">
    <tableColumn id="1" name="TNF"/>
    <tableColumn id="2" name="GROUP 1" dataDxfId="28"/>
    <tableColumn id="3" name="GROUP 2" dataDxfId="27"/>
    <tableColumn id="4" name="GROUP 3" dataDxfId="26"/>
    <tableColumn id="5" name="GROUP 4" dataDxfId="25"/>
    <tableColumn id="6" name="GROUP 5" dataDxfId="2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A16:F23" totalsRowShown="0" dataDxfId="16">
  <autoFilter ref="A16:F23"/>
  <tableColumns count="6">
    <tableColumn id="1" name="creatinine" dataDxfId="22"/>
    <tableColumn id="2" name="GROUP 5" dataDxfId="21"/>
    <tableColumn id="3" name="GROUP 4" dataDxfId="20"/>
    <tableColumn id="4" name="GROUP 3" dataDxfId="19"/>
    <tableColumn id="5" name="GROUP 2" dataDxfId="18"/>
    <tableColumn id="6" name="GROUP 1" dataDxfId="17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A25:F32" totalsRowShown="0" dataDxfId="10">
  <autoFilter ref="A25:F32"/>
  <tableColumns count="6">
    <tableColumn id="1" name="Hemoglobin"/>
    <tableColumn id="2" name="GROUP 1" dataDxfId="15"/>
    <tableColumn id="3" name="GROUP 2" dataDxfId="14"/>
    <tableColumn id="4" name="GROUP 3" dataDxfId="13"/>
    <tableColumn id="5" name="GROUP 4" dataDxfId="12"/>
    <tableColumn id="6" name="GROUP 5" dataDxfId="11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A35:G39" totalsRowShown="0" headerRowDxfId="0" dataDxfId="1" tableBorderDxfId="9">
  <autoFilter ref="A35:G39"/>
  <tableColumns count="7">
    <tableColumn id="1" name="tumor volume of Animal group" dataDxfId="8"/>
    <tableColumn id="2" name="7days after tumor formation" dataDxfId="7"/>
    <tableColumn id="3" name="7 days after treatment" dataDxfId="6"/>
    <tableColumn id="4" name="14 days" dataDxfId="5"/>
    <tableColumn id="5" name="21 days" dataDxfId="4"/>
    <tableColumn id="6" name="28 days" dataDxfId="3"/>
    <tableColumn id="7" name="35 days" dataDxfId="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F8" totalsRowShown="0" dataDxfId="66">
  <autoFilter ref="A1:F8"/>
  <tableColumns count="6">
    <tableColumn id="1" name="ALT Conc."/>
    <tableColumn id="2" name="GROUP 5" dataDxfId="71"/>
    <tableColumn id="3" name="GROUP 4" dataDxfId="70"/>
    <tableColumn id="4" name="GROUP 3" dataDxfId="69"/>
    <tableColumn id="5" name="GROUP 2" dataDxfId="68"/>
    <tableColumn id="6" name="GROUP 1" dataDxfId="6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0:E15" totalsRowShown="0">
  <autoFilter ref="A10:E15"/>
  <tableColumns count="5">
    <tableColumn id="1" name="Column1"/>
    <tableColumn id="2" name="Column2"/>
    <tableColumn id="3" name="Column3"/>
    <tableColumn id="4" name="Column4"/>
    <tableColumn id="5" name="Column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O1:T5" totalsRowShown="0" dataDxfId="60">
  <autoFilter ref="O1:T5"/>
  <tableColumns count="6">
    <tableColumn id="1" name="GSH,Px"/>
    <tableColumn id="2" name="GROUP 1" dataDxfId="65"/>
    <tableColumn id="3" name="GROUP 2" dataDxfId="64"/>
    <tableColumn id="4" name="GROUP 3" dataDxfId="63"/>
    <tableColumn id="5" name="GROUP 4" dataDxfId="62"/>
    <tableColumn id="6" name="GROUP 5" dataDxfId="6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O7:T11" totalsRowShown="0" headerRowDxfId="53" dataDxfId="54">
  <autoFilter ref="O7:T11"/>
  <tableColumns count="6">
    <tableColumn id="1" name="SOD"/>
    <tableColumn id="2" name="GROUP 1" dataDxfId="59"/>
    <tableColumn id="3" name="GROUP 2" dataDxfId="58"/>
    <tableColumn id="4" name="GROUP 3" dataDxfId="57"/>
    <tableColumn id="5" name="GROUP 4" dataDxfId="56"/>
    <tableColumn id="6" name="GROUP 5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O13:T18" totalsRowShown="0" headerRowDxfId="46" dataDxfId="47">
  <autoFilter ref="O13:T18"/>
  <tableColumns count="6">
    <tableColumn id="1" name="GSH"/>
    <tableColumn id="2" name="GROUP 1" dataDxfId="52"/>
    <tableColumn id="3" name="GROUP 2" dataDxfId="51"/>
    <tableColumn id="4" name="GROUP 3" dataDxfId="50"/>
    <tableColumn id="5" name="GROUP 4" dataDxfId="49"/>
    <tableColumn id="6" name="GROUP 5" dataDxfId="48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O20:T24" totalsRowShown="0" dataDxfId="41">
  <autoFilter ref="O20:T24"/>
  <tableColumns count="6">
    <tableColumn id="1" name="caspase 3"/>
    <tableColumn id="2" name="GROUP 1"/>
    <tableColumn id="3" name="GROUP 2" dataDxfId="45"/>
    <tableColumn id="4" name="GROUP 3" dataDxfId="44"/>
    <tableColumn id="5" name="GROUP 4" dataDxfId="43"/>
    <tableColumn id="6" name="GROUP 5" dataDxfId="42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O26:T31" totalsRowShown="0" dataDxfId="35">
  <autoFilter ref="O26:T31"/>
  <tableColumns count="6">
    <tableColumn id="1" name="caspase 8"/>
    <tableColumn id="2" name="GROUP 1" dataDxfId="40"/>
    <tableColumn id="3" name="GROUP 2" dataDxfId="39"/>
    <tableColumn id="4" name="GROUP 3" dataDxfId="38"/>
    <tableColumn id="5" name="GROUP 4" dataDxfId="37"/>
    <tableColumn id="6" name="GROUP 5" dataDxfId="3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H16:M23" totalsRowShown="0" dataDxfId="29">
  <autoFilter ref="H16:M23"/>
  <tableColumns count="6">
    <tableColumn id="1" name="albumine"/>
    <tableColumn id="2" name="GROUP 5" dataDxfId="34"/>
    <tableColumn id="3" name="GROUP 4" dataDxfId="33"/>
    <tableColumn id="4" name="GROUP 3" dataDxfId="32"/>
    <tableColumn id="5" name="GROUP 2" dataDxfId="31"/>
    <tableColumn id="6" name="GROUP 1" dataDxfId="3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>
      <selection activeCell="A2" sqref="A2"/>
    </sheetView>
  </sheetViews>
  <sheetFormatPr defaultRowHeight="14.25"/>
  <cols>
    <col min="1" max="1" width="26.5" customWidth="1"/>
    <col min="2" max="2" width="24.25" customWidth="1"/>
    <col min="3" max="3" width="19.75" customWidth="1"/>
    <col min="4" max="6" width="11" customWidth="1"/>
    <col min="8" max="8" width="11.625" customWidth="1"/>
    <col min="9" max="13" width="11" customWidth="1"/>
    <col min="15" max="15" width="11.25" customWidth="1"/>
    <col min="16" max="20" width="11" customWidth="1"/>
  </cols>
  <sheetData>
    <row r="1" spans="1:20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H1" t="s">
        <v>18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O1" t="s">
        <v>32</v>
      </c>
      <c r="P1" t="s">
        <v>4</v>
      </c>
      <c r="Q1" t="s">
        <v>3</v>
      </c>
      <c r="R1" t="s">
        <v>2</v>
      </c>
      <c r="S1" t="s">
        <v>1</v>
      </c>
      <c r="T1" t="s">
        <v>0</v>
      </c>
    </row>
    <row r="2" spans="1:20" ht="15.75">
      <c r="B2" s="1">
        <v>90</v>
      </c>
      <c r="C2" s="1">
        <v>70.5</v>
      </c>
      <c r="D2" s="1">
        <v>70</v>
      </c>
      <c r="E2" s="1">
        <v>50.9</v>
      </c>
      <c r="F2" s="1">
        <v>30</v>
      </c>
      <c r="I2" s="6">
        <v>140</v>
      </c>
      <c r="J2" s="1">
        <v>160</v>
      </c>
      <c r="K2" s="1">
        <v>100</v>
      </c>
      <c r="L2" s="1">
        <v>80</v>
      </c>
      <c r="M2" s="1">
        <v>60</v>
      </c>
      <c r="P2" s="13">
        <v>23</v>
      </c>
      <c r="Q2" s="13">
        <v>16.5</v>
      </c>
      <c r="R2" s="13">
        <v>18.5</v>
      </c>
      <c r="S2" s="13">
        <v>23.6</v>
      </c>
      <c r="T2" s="13">
        <v>26.8</v>
      </c>
    </row>
    <row r="3" spans="1:20" ht="15.75">
      <c r="B3" s="1">
        <v>78</v>
      </c>
      <c r="C3" s="1">
        <v>72.3</v>
      </c>
      <c r="D3" s="1">
        <v>62</v>
      </c>
      <c r="E3" s="1">
        <v>55.3</v>
      </c>
      <c r="F3" s="1">
        <v>35</v>
      </c>
      <c r="I3" s="6">
        <v>150</v>
      </c>
      <c r="J3" s="1">
        <v>190</v>
      </c>
      <c r="K3" s="1">
        <v>90.5</v>
      </c>
      <c r="L3" s="1">
        <v>60</v>
      </c>
      <c r="M3" s="1">
        <v>56</v>
      </c>
      <c r="P3" s="13">
        <v>22.9</v>
      </c>
      <c r="Q3" s="13">
        <v>15.9</v>
      </c>
      <c r="R3" s="13">
        <v>17.899999999999999</v>
      </c>
      <c r="S3" s="13">
        <v>22.9</v>
      </c>
      <c r="T3" s="13">
        <v>27.5</v>
      </c>
    </row>
    <row r="4" spans="1:20" ht="15.75">
      <c r="B4" s="1">
        <v>75</v>
      </c>
      <c r="C4" s="1">
        <v>76.3</v>
      </c>
      <c r="D4" s="1">
        <v>79</v>
      </c>
      <c r="E4" s="1">
        <v>59</v>
      </c>
      <c r="F4" s="1">
        <v>38</v>
      </c>
      <c r="I4" s="6">
        <v>160</v>
      </c>
      <c r="J4" s="1">
        <v>170</v>
      </c>
      <c r="K4" s="1">
        <v>85.3</v>
      </c>
      <c r="L4" s="1">
        <v>55</v>
      </c>
      <c r="M4" s="1">
        <v>70</v>
      </c>
      <c r="P4" s="13">
        <v>21.58</v>
      </c>
      <c r="Q4" s="13">
        <v>17</v>
      </c>
      <c r="R4" s="13">
        <v>18.600000000000001</v>
      </c>
      <c r="S4" s="13">
        <v>23.8</v>
      </c>
      <c r="T4" s="13">
        <v>25.9</v>
      </c>
    </row>
    <row r="5" spans="1:20" ht="15.75">
      <c r="B5" s="1">
        <v>82</v>
      </c>
      <c r="C5" s="1">
        <v>75</v>
      </c>
      <c r="D5" s="1">
        <v>75</v>
      </c>
      <c r="E5" s="1">
        <v>58</v>
      </c>
      <c r="F5" s="1">
        <v>39</v>
      </c>
      <c r="I5" s="6">
        <v>120</v>
      </c>
      <c r="J5" s="1">
        <v>180</v>
      </c>
      <c r="K5" s="1">
        <v>96</v>
      </c>
      <c r="L5" s="1">
        <v>65</v>
      </c>
      <c r="M5" s="1">
        <v>55</v>
      </c>
      <c r="O5" t="s">
        <v>30</v>
      </c>
      <c r="P5" s="20" t="s">
        <v>33</v>
      </c>
      <c r="Q5" s="21" t="s">
        <v>34</v>
      </c>
      <c r="R5" s="21" t="s">
        <v>35</v>
      </c>
      <c r="S5" s="21" t="s">
        <v>36</v>
      </c>
      <c r="T5" s="21" t="s">
        <v>37</v>
      </c>
    </row>
    <row r="6" spans="1:20" ht="15.75">
      <c r="B6" s="1">
        <v>80</v>
      </c>
      <c r="C6" s="1">
        <v>73</v>
      </c>
      <c r="D6" s="1">
        <v>63</v>
      </c>
      <c r="E6" s="1">
        <v>57</v>
      </c>
      <c r="F6" s="1">
        <v>42</v>
      </c>
      <c r="I6" s="6">
        <v>110</v>
      </c>
      <c r="J6" s="1">
        <v>150</v>
      </c>
      <c r="K6" s="1">
        <v>100</v>
      </c>
      <c r="L6" s="1">
        <v>75</v>
      </c>
      <c r="M6" s="1">
        <v>70</v>
      </c>
      <c r="P6" s="12"/>
      <c r="Q6" s="12"/>
      <c r="R6" s="12"/>
      <c r="S6" s="12"/>
      <c r="T6" s="12"/>
    </row>
    <row r="7" spans="1:20" ht="15.75">
      <c r="A7" t="s">
        <v>5</v>
      </c>
      <c r="B7" s="2">
        <f>AVERAGE(B2:B6)</f>
        <v>81</v>
      </c>
      <c r="C7" s="2">
        <f>AVERAGE(C2:C6)</f>
        <v>73.42</v>
      </c>
      <c r="D7" s="2">
        <f>AVERAGE(D2:D6)</f>
        <v>69.8</v>
      </c>
      <c r="E7" s="2">
        <f>AVERAGE(E2:E6)</f>
        <v>56.04</v>
      </c>
      <c r="F7" s="3">
        <f>AVERAGE(F2:F6)</f>
        <v>36.799999999999997</v>
      </c>
      <c r="H7" t="s">
        <v>5</v>
      </c>
      <c r="I7" s="6">
        <f>AVERAGE(I2:I6)</f>
        <v>136</v>
      </c>
      <c r="J7" s="6">
        <f>AVERAGE(J2:J6)</f>
        <v>170</v>
      </c>
      <c r="K7" s="6">
        <f>AVERAGE(K2:K6)</f>
        <v>94.36</v>
      </c>
      <c r="L7" s="6">
        <f>AVERAGE(L2:L6)</f>
        <v>67</v>
      </c>
      <c r="M7" s="3">
        <f>AVERAGE(M2:M6)</f>
        <v>62.2</v>
      </c>
      <c r="O7" t="s">
        <v>38</v>
      </c>
      <c r="P7" s="12" t="s">
        <v>4</v>
      </c>
      <c r="Q7" s="12" t="s">
        <v>3</v>
      </c>
      <c r="R7" s="12" t="s">
        <v>2</v>
      </c>
      <c r="S7" s="12" t="s">
        <v>1</v>
      </c>
      <c r="T7" s="12" t="s">
        <v>0</v>
      </c>
    </row>
    <row r="8" spans="1:20" ht="15.75">
      <c r="A8" t="s">
        <v>6</v>
      </c>
      <c r="B8" s="4">
        <f>STDEV(B2:B6)</f>
        <v>5.6568542494923806</v>
      </c>
      <c r="C8" s="4">
        <f>STDEV(C2:C6)</f>
        <v>2.2774986278810134</v>
      </c>
      <c r="D8" s="4">
        <f>STDEV(D2:D6)</f>
        <v>7.3959448348402264</v>
      </c>
      <c r="E8" s="4">
        <f>STDEV(E2:E6)</f>
        <v>3.1816662301379206</v>
      </c>
      <c r="F8" s="5">
        <f>STDEV(F2:F6)</f>
        <v>4.5497252664309356</v>
      </c>
      <c r="H8" t="s">
        <v>6</v>
      </c>
      <c r="I8" s="7">
        <f>STDEV(I2:I6)</f>
        <v>20.73644135332772</v>
      </c>
      <c r="J8" s="7">
        <f>STDEV(J2:J6)</f>
        <v>15.811388300841896</v>
      </c>
      <c r="K8" s="8">
        <f>STDEV(K2:K6)</f>
        <v>6.3892879102446543</v>
      </c>
      <c r="L8" s="8">
        <f>STDEV(L2:L6)</f>
        <v>10.36822067666386</v>
      </c>
      <c r="M8" s="5">
        <f>STDEV(M2:M6)</f>
        <v>7.362064927722372</v>
      </c>
      <c r="P8" s="13">
        <v>40.200000000000003</v>
      </c>
      <c r="Q8" s="13">
        <v>29</v>
      </c>
      <c r="R8" s="13">
        <v>27.66</v>
      </c>
      <c r="S8" s="13">
        <v>45.69</v>
      </c>
      <c r="T8" s="13">
        <v>39.520000000000003</v>
      </c>
    </row>
    <row r="9" spans="1:20" ht="15">
      <c r="P9" s="13">
        <v>39.9</v>
      </c>
      <c r="Q9" s="13">
        <v>28.55</v>
      </c>
      <c r="R9" s="13">
        <v>28.11</v>
      </c>
      <c r="S9" s="13">
        <v>44.36</v>
      </c>
      <c r="T9" s="13">
        <v>38.94</v>
      </c>
    </row>
    <row r="10" spans="1:20" ht="15">
      <c r="A10" t="s">
        <v>64</v>
      </c>
      <c r="B10" t="s">
        <v>65</v>
      </c>
      <c r="C10" t="s">
        <v>66</v>
      </c>
      <c r="D10" t="s">
        <v>67</v>
      </c>
      <c r="E10" t="s">
        <v>68</v>
      </c>
      <c r="P10" s="13">
        <v>41.5</v>
      </c>
      <c r="Q10" s="13">
        <v>26.75</v>
      </c>
      <c r="R10" s="13">
        <v>26.9</v>
      </c>
      <c r="S10" s="13">
        <v>46.23</v>
      </c>
      <c r="T10" s="13">
        <v>40.1</v>
      </c>
    </row>
    <row r="11" spans="1:20" ht="15.75">
      <c r="A11" t="s">
        <v>8</v>
      </c>
      <c r="B11" t="s">
        <v>13</v>
      </c>
      <c r="C11" t="s">
        <v>60</v>
      </c>
      <c r="O11" s="16" t="s">
        <v>30</v>
      </c>
      <c r="P11" s="17" t="s">
        <v>39</v>
      </c>
      <c r="Q11" s="18" t="s">
        <v>40</v>
      </c>
      <c r="R11" s="19" t="s">
        <v>41</v>
      </c>
      <c r="S11" s="19" t="s">
        <v>42</v>
      </c>
      <c r="T11" s="19" t="s">
        <v>43</v>
      </c>
    </row>
    <row r="12" spans="1:20">
      <c r="A12" t="s">
        <v>9</v>
      </c>
      <c r="B12" t="s">
        <v>14</v>
      </c>
      <c r="C12" t="s">
        <v>61</v>
      </c>
    </row>
    <row r="13" spans="1:20" ht="15" thickBot="1">
      <c r="A13" t="s">
        <v>10</v>
      </c>
      <c r="B13" t="s">
        <v>15</v>
      </c>
      <c r="C13" t="s">
        <v>62</v>
      </c>
      <c r="O13" t="s">
        <v>44</v>
      </c>
      <c r="P13" s="12" t="s">
        <v>4</v>
      </c>
      <c r="Q13" s="12" t="s">
        <v>3</v>
      </c>
      <c r="R13" s="12" t="s">
        <v>2</v>
      </c>
      <c r="S13" s="12" t="s">
        <v>1</v>
      </c>
      <c r="T13" s="12" t="s">
        <v>0</v>
      </c>
    </row>
    <row r="14" spans="1:20" ht="15.75" thickBot="1">
      <c r="A14" t="s">
        <v>11</v>
      </c>
      <c r="B14" t="s">
        <v>16</v>
      </c>
      <c r="C14" t="s">
        <v>63</v>
      </c>
      <c r="P14" s="22">
        <v>0.94399999999999995</v>
      </c>
      <c r="Q14" s="23">
        <v>1.026</v>
      </c>
      <c r="R14" s="23">
        <v>1.2330000000000001</v>
      </c>
      <c r="S14" s="24">
        <v>0.81200000000000006</v>
      </c>
      <c r="T14" s="25">
        <v>1.3140000000000001</v>
      </c>
    </row>
    <row r="15" spans="1:20" ht="15.75" thickBot="1">
      <c r="A15" t="s">
        <v>12</v>
      </c>
      <c r="B15" t="s">
        <v>17</v>
      </c>
      <c r="P15" s="26">
        <v>1.2110000000000001</v>
      </c>
      <c r="Q15" s="27">
        <v>1.1339999999999999</v>
      </c>
      <c r="R15" s="27">
        <v>1.2010000000000001</v>
      </c>
      <c r="S15" s="26">
        <v>0.94499999999999995</v>
      </c>
      <c r="T15" s="28">
        <v>1.202</v>
      </c>
    </row>
    <row r="16" spans="1:20" ht="15.75" thickBot="1">
      <c r="A16" t="s">
        <v>19</v>
      </c>
      <c r="B16" t="s">
        <v>0</v>
      </c>
      <c r="C16" t="s">
        <v>1</v>
      </c>
      <c r="D16" t="s">
        <v>2</v>
      </c>
      <c r="E16" t="s">
        <v>3</v>
      </c>
      <c r="F16" t="s">
        <v>4</v>
      </c>
      <c r="G16" s="9"/>
      <c r="H16" t="s">
        <v>20</v>
      </c>
      <c r="I16" t="s">
        <v>0</v>
      </c>
      <c r="J16" t="s">
        <v>1</v>
      </c>
      <c r="K16" t="s">
        <v>2</v>
      </c>
      <c r="L16" t="s">
        <v>3</v>
      </c>
      <c r="M16" t="s">
        <v>4</v>
      </c>
      <c r="P16" s="26">
        <v>1.002</v>
      </c>
      <c r="Q16" s="29">
        <v>1.08</v>
      </c>
      <c r="R16" s="27">
        <v>1.17</v>
      </c>
      <c r="S16" s="26">
        <v>1.1950000000000001</v>
      </c>
      <c r="T16" s="28">
        <v>1.173</v>
      </c>
    </row>
    <row r="17" spans="1:20" ht="16.5" thickBot="1">
      <c r="A17" s="9"/>
      <c r="B17" s="1">
        <v>0.09</v>
      </c>
      <c r="C17" s="1">
        <v>0.1</v>
      </c>
      <c r="D17" s="1">
        <v>0.1</v>
      </c>
      <c r="E17" s="1">
        <v>0.3</v>
      </c>
      <c r="F17" s="1">
        <v>0.4</v>
      </c>
      <c r="G17" s="9"/>
      <c r="I17" s="1">
        <v>0.3</v>
      </c>
      <c r="J17" s="1">
        <v>0.4</v>
      </c>
      <c r="K17" s="1">
        <v>0.9</v>
      </c>
      <c r="L17" s="1">
        <v>0.9</v>
      </c>
      <c r="M17" s="1">
        <v>1.5</v>
      </c>
      <c r="O17" t="s">
        <v>22</v>
      </c>
      <c r="P17" s="30">
        <v>1.052</v>
      </c>
      <c r="Q17" s="27">
        <v>1.08</v>
      </c>
      <c r="R17" s="27">
        <v>1.2010000000000001</v>
      </c>
      <c r="S17" s="26">
        <v>1.23</v>
      </c>
      <c r="T17" s="28">
        <v>0.98399999999999999</v>
      </c>
    </row>
    <row r="18" spans="1:20" ht="16.5" thickBot="1">
      <c r="A18" s="9"/>
      <c r="B18" s="1">
        <v>7.0000000000000007E-2</v>
      </c>
      <c r="C18" s="1">
        <v>0.2</v>
      </c>
      <c r="D18" s="1">
        <v>0.2</v>
      </c>
      <c r="E18" s="1">
        <v>0.5</v>
      </c>
      <c r="F18" s="1">
        <v>0.3</v>
      </c>
      <c r="G18" s="9"/>
      <c r="I18" s="1">
        <v>0.4</v>
      </c>
      <c r="J18" s="1">
        <v>0.4</v>
      </c>
      <c r="K18" s="1">
        <v>0.8</v>
      </c>
      <c r="L18" s="1">
        <v>1.2</v>
      </c>
      <c r="M18" s="1">
        <v>1.7</v>
      </c>
      <c r="O18" t="s">
        <v>6</v>
      </c>
      <c r="P18" s="26">
        <v>0.14000000000000001</v>
      </c>
      <c r="Q18" s="31">
        <v>5.3999999999999999E-2</v>
      </c>
      <c r="R18" s="31">
        <v>3.2000000000000001E-2</v>
      </c>
      <c r="S18" s="30">
        <v>7.3999999999999996E-2</v>
      </c>
      <c r="T18" s="30">
        <v>0.19400000000000001</v>
      </c>
    </row>
    <row r="19" spans="1:20" ht="15.75">
      <c r="A19" s="9"/>
      <c r="B19" s="1">
        <v>0.08</v>
      </c>
      <c r="C19" s="1">
        <v>0.1</v>
      </c>
      <c r="D19" s="1">
        <v>0.2</v>
      </c>
      <c r="E19" s="1">
        <v>0.4</v>
      </c>
      <c r="F19" s="1">
        <v>0.4</v>
      </c>
      <c r="G19" s="9"/>
      <c r="I19" s="1">
        <v>0.5</v>
      </c>
      <c r="J19" s="1">
        <v>0.2</v>
      </c>
      <c r="K19" s="1">
        <v>0.7</v>
      </c>
      <c r="L19" s="1">
        <v>1.6</v>
      </c>
      <c r="M19" s="1">
        <v>1.9</v>
      </c>
    </row>
    <row r="20" spans="1:20" ht="15.75">
      <c r="A20" s="9"/>
      <c r="B20" s="1">
        <v>0.09</v>
      </c>
      <c r="C20" s="1">
        <v>0.09</v>
      </c>
      <c r="D20" s="1">
        <v>0.2</v>
      </c>
      <c r="E20" s="1">
        <v>0.6</v>
      </c>
      <c r="F20" s="1">
        <v>0.5</v>
      </c>
      <c r="G20" s="9"/>
      <c r="I20" s="1">
        <v>0.6</v>
      </c>
      <c r="J20" s="1">
        <v>0.3</v>
      </c>
      <c r="K20" s="1">
        <v>0.6</v>
      </c>
      <c r="L20" s="1">
        <v>2</v>
      </c>
      <c r="M20" s="1">
        <v>2.2999999999999998</v>
      </c>
      <c r="O20" t="s">
        <v>31</v>
      </c>
      <c r="P20" t="s">
        <v>4</v>
      </c>
      <c r="Q20" t="s">
        <v>3</v>
      </c>
      <c r="R20" t="s">
        <v>2</v>
      </c>
      <c r="S20" t="s">
        <v>1</v>
      </c>
      <c r="T20" t="s">
        <v>0</v>
      </c>
    </row>
    <row r="21" spans="1:20" ht="15.75">
      <c r="A21" s="9"/>
      <c r="B21" s="1">
        <v>0.08</v>
      </c>
      <c r="C21" s="1">
        <v>0.08</v>
      </c>
      <c r="D21" s="1">
        <v>0.3</v>
      </c>
      <c r="E21" s="1">
        <v>0.5</v>
      </c>
      <c r="F21" s="1">
        <v>0.4</v>
      </c>
      <c r="G21" s="9"/>
      <c r="I21" s="1">
        <v>0.3</v>
      </c>
      <c r="J21" s="1">
        <v>0.4</v>
      </c>
      <c r="K21" s="1">
        <v>0.8</v>
      </c>
      <c r="L21" s="1">
        <v>1.8</v>
      </c>
      <c r="M21" s="1">
        <v>2.5</v>
      </c>
      <c r="P21" s="37">
        <v>22.4</v>
      </c>
      <c r="Q21" s="13">
        <v>30.5</v>
      </c>
      <c r="R21" s="13">
        <v>31.7</v>
      </c>
      <c r="S21" s="13">
        <v>50.9</v>
      </c>
      <c r="T21" s="13">
        <v>35.1</v>
      </c>
    </row>
    <row r="22" spans="1:20" ht="15.75">
      <c r="A22" s="9" t="s">
        <v>21</v>
      </c>
      <c r="B22" s="6">
        <f>AVERAGE(B17:B21)</f>
        <v>8.199999999999999E-2</v>
      </c>
      <c r="C22" s="6">
        <f>AVERAGE(C17:C21)</f>
        <v>0.11399999999999999</v>
      </c>
      <c r="D22" s="6">
        <f>AVERAGE(D17:D21)</f>
        <v>0.2</v>
      </c>
      <c r="E22" s="6">
        <f>AVERAGE(E17:E21)</f>
        <v>0.46000000000000008</v>
      </c>
      <c r="F22" s="3">
        <f>AVERAGE(F17:F21)</f>
        <v>0.4</v>
      </c>
      <c r="G22" s="9"/>
      <c r="H22" t="s">
        <v>22</v>
      </c>
      <c r="I22" s="10">
        <f>AVERAGE(I17:I21)</f>
        <v>0.41999999999999993</v>
      </c>
      <c r="J22" s="10">
        <f>AVERAGE(J17:J21)</f>
        <v>0.34</v>
      </c>
      <c r="K22" s="10">
        <f>AVERAGE(K17:K21)</f>
        <v>0.76000000000000012</v>
      </c>
      <c r="L22" s="10">
        <f>AVERAGE(L17:L21)</f>
        <v>1.5</v>
      </c>
      <c r="M22" s="3">
        <f>AVERAGE(M17:M21)</f>
        <v>1.9799999999999998</v>
      </c>
      <c r="P22" s="13">
        <v>19.5</v>
      </c>
      <c r="Q22" s="13">
        <v>19.8</v>
      </c>
      <c r="R22" s="13">
        <v>21.2</v>
      </c>
      <c r="S22" s="13">
        <v>28.2</v>
      </c>
      <c r="T22" s="13">
        <v>33.6</v>
      </c>
    </row>
    <row r="23" spans="1:20" ht="16.5" thickBot="1">
      <c r="A23" s="9" t="s">
        <v>6</v>
      </c>
      <c r="B23" s="7">
        <f>STDEV(B17:B21)</f>
        <v>8.3666002653407512E-3</v>
      </c>
      <c r="C23" s="7">
        <f>STDEV(C17:C21)</f>
        <v>4.8785243670601906E-2</v>
      </c>
      <c r="D23" s="8">
        <f>STDEV(D17:D21)</f>
        <v>7.0710678118654779E-2</v>
      </c>
      <c r="E23" s="8">
        <f>STDEV(E17:E21)</f>
        <v>0.11401754250991336</v>
      </c>
      <c r="F23" s="5">
        <f>STDEV(F17:F21)</f>
        <v>7.0710678118654779E-2</v>
      </c>
      <c r="G23" s="9"/>
      <c r="H23" t="s">
        <v>6</v>
      </c>
      <c r="I23" s="11">
        <f>STDEV(I17:I21)</f>
        <v>0.13038404810405324</v>
      </c>
      <c r="J23" s="11">
        <f>STDEV(J17:J21)</f>
        <v>8.944271909999163E-2</v>
      </c>
      <c r="K23" s="11">
        <f>STDEV(K17:K21)</f>
        <v>0.11401754250991336</v>
      </c>
      <c r="L23" s="11">
        <f>STDEV(L17:L21)</f>
        <v>0.44721359549995815</v>
      </c>
      <c r="M23" s="5">
        <f>STDEV(M17:M21)</f>
        <v>0.41472882706655512</v>
      </c>
      <c r="P23" s="13">
        <v>22.6</v>
      </c>
      <c r="Q23" s="13">
        <v>42.3</v>
      </c>
      <c r="R23" s="13">
        <v>44.4</v>
      </c>
      <c r="S23" s="13">
        <v>32.6</v>
      </c>
      <c r="T23" s="13">
        <v>51.2</v>
      </c>
    </row>
    <row r="24" spans="1:20" ht="16.5" thickBot="1">
      <c r="A24" s="9"/>
      <c r="B24" s="9"/>
      <c r="C24" s="9"/>
      <c r="D24" s="9"/>
      <c r="E24" s="9"/>
      <c r="F24" s="9"/>
      <c r="G24" s="9"/>
      <c r="O24" t="s">
        <v>30</v>
      </c>
      <c r="P24" s="21" t="s">
        <v>55</v>
      </c>
      <c r="Q24" s="21" t="s">
        <v>56</v>
      </c>
      <c r="R24" s="21" t="s">
        <v>57</v>
      </c>
      <c r="S24" s="21" t="s">
        <v>58</v>
      </c>
      <c r="T24" s="38" t="s">
        <v>59</v>
      </c>
    </row>
    <row r="25" spans="1:20">
      <c r="A25" t="s">
        <v>23</v>
      </c>
      <c r="B25" t="s">
        <v>4</v>
      </c>
      <c r="C25" t="s">
        <v>3</v>
      </c>
      <c r="D25" t="s">
        <v>2</v>
      </c>
      <c r="E25" t="s">
        <v>1</v>
      </c>
      <c r="F25" t="s">
        <v>0</v>
      </c>
      <c r="H25" t="s">
        <v>24</v>
      </c>
      <c r="I25" t="s">
        <v>4</v>
      </c>
      <c r="J25" t="s">
        <v>3</v>
      </c>
      <c r="K25" t="s">
        <v>2</v>
      </c>
      <c r="L25" t="s">
        <v>1</v>
      </c>
      <c r="M25" t="s">
        <v>0</v>
      </c>
    </row>
    <row r="26" spans="1:20" ht="15.75">
      <c r="B26" s="1">
        <v>14.3</v>
      </c>
      <c r="C26" s="1">
        <v>7.8</v>
      </c>
      <c r="D26" s="1">
        <v>12.2</v>
      </c>
      <c r="E26" s="1">
        <v>10.5</v>
      </c>
      <c r="F26" s="1">
        <v>14</v>
      </c>
      <c r="I26" s="13">
        <v>27.4</v>
      </c>
      <c r="J26" s="13">
        <v>23.7</v>
      </c>
      <c r="K26" s="13">
        <v>27.2</v>
      </c>
      <c r="L26" s="13">
        <v>31.8</v>
      </c>
      <c r="M26" s="13">
        <v>37.799999999999997</v>
      </c>
      <c r="O26" t="s">
        <v>45</v>
      </c>
      <c r="P26" t="s">
        <v>4</v>
      </c>
      <c r="Q26" t="s">
        <v>3</v>
      </c>
      <c r="R26" t="s">
        <v>2</v>
      </c>
      <c r="S26" t="s">
        <v>1</v>
      </c>
      <c r="T26" t="s">
        <v>0</v>
      </c>
    </row>
    <row r="27" spans="1:20" ht="15.75">
      <c r="B27" s="1">
        <v>15.1</v>
      </c>
      <c r="C27" s="1">
        <v>9.8000000000000007</v>
      </c>
      <c r="D27" s="1">
        <v>11.3</v>
      </c>
      <c r="E27" s="1">
        <v>10.199999999999999</v>
      </c>
      <c r="F27" s="1">
        <v>13.8</v>
      </c>
      <c r="I27" s="13">
        <v>28.5</v>
      </c>
      <c r="J27" s="13">
        <v>23.9</v>
      </c>
      <c r="K27" s="13">
        <v>26.8</v>
      </c>
      <c r="L27" s="13">
        <v>27.3</v>
      </c>
      <c r="M27" s="13">
        <v>38.4</v>
      </c>
      <c r="P27" s="13">
        <v>23</v>
      </c>
      <c r="Q27" s="13">
        <v>19.2</v>
      </c>
      <c r="R27" s="13">
        <v>42.4</v>
      </c>
      <c r="S27" s="13">
        <v>34</v>
      </c>
      <c r="T27" s="13">
        <v>35.4</v>
      </c>
    </row>
    <row r="28" spans="1:20" ht="15.75">
      <c r="B28" s="1">
        <v>14.9</v>
      </c>
      <c r="C28" s="1">
        <v>8.1999999999999993</v>
      </c>
      <c r="D28" s="1">
        <v>10.9</v>
      </c>
      <c r="E28" s="1">
        <v>10.9</v>
      </c>
      <c r="F28" s="1">
        <v>12.9</v>
      </c>
      <c r="I28" s="13">
        <v>29.2</v>
      </c>
      <c r="J28" s="13">
        <v>39</v>
      </c>
      <c r="K28" s="13">
        <v>40.9</v>
      </c>
      <c r="L28" s="13">
        <v>43.2</v>
      </c>
      <c r="M28" s="13">
        <v>44</v>
      </c>
      <c r="P28" s="13">
        <v>26</v>
      </c>
      <c r="Q28" s="13">
        <v>41.7</v>
      </c>
      <c r="R28" s="13">
        <v>21.2</v>
      </c>
      <c r="S28" s="13">
        <v>59.2</v>
      </c>
      <c r="T28" s="13">
        <v>63.4</v>
      </c>
    </row>
    <row r="29" spans="1:20" ht="15.75">
      <c r="B29" s="1">
        <v>14.5</v>
      </c>
      <c r="C29" s="1">
        <v>9.8000000000000007</v>
      </c>
      <c r="D29" s="1">
        <v>12.9</v>
      </c>
      <c r="E29" s="1">
        <v>9.9</v>
      </c>
      <c r="F29" s="1">
        <v>13.5</v>
      </c>
      <c r="H29" t="s">
        <v>30</v>
      </c>
      <c r="I29" s="14" t="s">
        <v>25</v>
      </c>
      <c r="J29" s="14" t="s">
        <v>26</v>
      </c>
      <c r="K29" s="14" t="s">
        <v>27</v>
      </c>
      <c r="L29" s="14" t="s">
        <v>28</v>
      </c>
      <c r="M29" s="14" t="s">
        <v>29</v>
      </c>
      <c r="P29" s="13">
        <v>22.49</v>
      </c>
      <c r="Q29" s="13">
        <v>30.54</v>
      </c>
      <c r="R29" s="13">
        <v>31.8</v>
      </c>
      <c r="S29" s="13">
        <v>46.6</v>
      </c>
      <c r="T29" s="13">
        <v>49.4</v>
      </c>
    </row>
    <row r="30" spans="1:20" ht="16.5" thickBot="1">
      <c r="B30" s="1">
        <v>14.7</v>
      </c>
      <c r="C30" s="1">
        <v>9.1999999999999993</v>
      </c>
      <c r="D30" s="1">
        <v>12.7</v>
      </c>
      <c r="E30" s="1">
        <v>11.1</v>
      </c>
      <c r="F30" s="1">
        <v>14.2</v>
      </c>
      <c r="O30" t="s">
        <v>22</v>
      </c>
      <c r="P30" s="21">
        <v>23.83</v>
      </c>
      <c r="Q30" s="32">
        <v>30.45</v>
      </c>
      <c r="R30" s="32">
        <v>31.8</v>
      </c>
      <c r="S30" s="32">
        <v>46.6</v>
      </c>
      <c r="T30" s="32">
        <v>49.4</v>
      </c>
    </row>
    <row r="31" spans="1:20" ht="16.5" thickBot="1">
      <c r="A31" t="s">
        <v>22</v>
      </c>
      <c r="B31" s="3">
        <f>AVERAGE(B26:B30)</f>
        <v>14.7</v>
      </c>
      <c r="C31" s="8">
        <f>STDEV(C26:C30)</f>
        <v>0.92086915465771424</v>
      </c>
      <c r="D31" s="8">
        <f>STDEV(D26:D30)</f>
        <v>0.87177978870812944</v>
      </c>
      <c r="E31" s="8">
        <f>STDEV(E26:E30)</f>
        <v>0.49193495504994378</v>
      </c>
      <c r="F31" s="8">
        <f>STDEV(F26:F30)</f>
        <v>0.50695167422543996</v>
      </c>
      <c r="O31" t="s">
        <v>6</v>
      </c>
      <c r="P31" s="13">
        <v>0.73</v>
      </c>
      <c r="Q31" s="32">
        <v>11.25</v>
      </c>
      <c r="R31" s="32">
        <v>10.6</v>
      </c>
      <c r="S31" s="32">
        <v>12.6</v>
      </c>
      <c r="T31" s="32">
        <v>14</v>
      </c>
    </row>
    <row r="32" spans="1:20" ht="15.75">
      <c r="A32" t="s">
        <v>6</v>
      </c>
      <c r="B32" s="5">
        <f>STDEV(B26:B30)</f>
        <v>0.31622776601678398</v>
      </c>
      <c r="C32" s="6">
        <f>AVERAGE(C26:C30)</f>
        <v>8.9599999999999991</v>
      </c>
      <c r="D32" s="6">
        <f>AVERAGE(D26:D30)</f>
        <v>12</v>
      </c>
      <c r="E32" s="6">
        <f>AVERAGE(E26:E30)</f>
        <v>10.52</v>
      </c>
      <c r="F32" s="6">
        <f>AVERAGE(F26:F30)</f>
        <v>13.680000000000001</v>
      </c>
    </row>
    <row r="34" spans="1:7" ht="15" thickBot="1"/>
    <row r="35" spans="1:7" ht="15.75" thickBot="1">
      <c r="A35" s="35" t="s">
        <v>54</v>
      </c>
      <c r="B35" s="34" t="s">
        <v>51</v>
      </c>
      <c r="C35" s="34" t="s">
        <v>50</v>
      </c>
      <c r="D35" s="34" t="s">
        <v>49</v>
      </c>
      <c r="E35" s="34" t="s">
        <v>48</v>
      </c>
      <c r="F35" s="33" t="s">
        <v>47</v>
      </c>
      <c r="G35" s="39" t="s">
        <v>46</v>
      </c>
    </row>
    <row r="36" spans="1:7" ht="15.75" thickBot="1">
      <c r="A36" s="36" t="s">
        <v>14</v>
      </c>
      <c r="B36" s="36">
        <v>0.52</v>
      </c>
      <c r="C36" s="36">
        <v>1.53</v>
      </c>
      <c r="D36" s="36">
        <v>4.68</v>
      </c>
      <c r="E36" s="36">
        <v>10.02</v>
      </c>
      <c r="F36" s="36">
        <v>12.06</v>
      </c>
      <c r="G36" s="40">
        <v>12.98</v>
      </c>
    </row>
    <row r="37" spans="1:7" ht="15.75" thickBot="1">
      <c r="A37" s="36" t="s">
        <v>15</v>
      </c>
      <c r="B37" s="36">
        <v>0.45</v>
      </c>
      <c r="C37" s="36">
        <v>1.67</v>
      </c>
      <c r="D37" s="36">
        <v>4.18</v>
      </c>
      <c r="E37" s="36">
        <v>5.77</v>
      </c>
      <c r="F37" s="36">
        <v>9.18</v>
      </c>
      <c r="G37" s="40">
        <v>10.6</v>
      </c>
    </row>
    <row r="38" spans="1:7" ht="15.75" thickBot="1">
      <c r="A38" s="36" t="s">
        <v>52</v>
      </c>
      <c r="B38" s="36">
        <v>0.41</v>
      </c>
      <c r="C38" s="36">
        <v>1.1299999999999999</v>
      </c>
      <c r="D38" s="36">
        <v>4.1399999999999997</v>
      </c>
      <c r="E38" s="36">
        <v>5.22</v>
      </c>
      <c r="F38" s="36">
        <v>8.49</v>
      </c>
      <c r="G38" s="40">
        <v>6.99</v>
      </c>
    </row>
    <row r="39" spans="1:7" ht="15.75" thickBot="1">
      <c r="A39" s="36" t="s">
        <v>53</v>
      </c>
      <c r="B39" s="36">
        <v>0.73</v>
      </c>
      <c r="C39" s="36">
        <v>1.7</v>
      </c>
      <c r="D39" s="36">
        <v>3.36</v>
      </c>
      <c r="E39" s="36">
        <v>4.71</v>
      </c>
      <c r="F39" s="36">
        <v>7.97</v>
      </c>
      <c r="G39" s="40">
        <v>6.85</v>
      </c>
    </row>
  </sheetData>
  <pageMargins left="0.7" right="0.7" top="0.75" bottom="0.75" header="0.3" footer="0.3"/>
  <pageSetup paperSize="9" orientation="portrait" horizontalDpi="4294967292" verticalDpi="0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G16:G18"/>
  <sheetViews>
    <sheetView workbookViewId="0">
      <selection activeCell="G16" sqref="G16:G18"/>
    </sheetView>
  </sheetViews>
  <sheetFormatPr defaultRowHeight="14.25"/>
  <sheetData>
    <row r="16" spans="7:7" ht="16.5" thickBot="1">
      <c r="G16" s="15"/>
    </row>
    <row r="17" spans="7:7" ht="16.5" thickBot="1">
      <c r="G17" s="15"/>
    </row>
    <row r="18" spans="7:7" ht="16.5" thickBot="1">
      <c r="G1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2021-04-06T14:17:43Z</dcterms:modified>
</cp:coreProperties>
</file>