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5" i="1"/>
  <c r="R5" i="1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H23" i="1"/>
  <c r="I23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5" i="1"/>
  <c r="C20" i="1"/>
  <c r="C19" i="1"/>
  <c r="C18" i="1"/>
  <c r="C8" i="1" l="1"/>
  <c r="C12" i="1"/>
  <c r="C13" i="1"/>
  <c r="C16" i="1"/>
  <c r="E23" i="1"/>
  <c r="F23" i="1" s="1"/>
  <c r="K23" i="1"/>
  <c r="L23" i="1" s="1"/>
  <c r="N23" i="1"/>
  <c r="O23" i="1" s="1"/>
  <c r="B23" i="1"/>
  <c r="Q23" i="1" s="1"/>
  <c r="R23" i="1" s="1"/>
  <c r="C23" i="1" l="1"/>
</calcChain>
</file>

<file path=xl/sharedStrings.xml><?xml version="1.0" encoding="utf-8"?>
<sst xmlns="http://schemas.openxmlformats.org/spreadsheetml/2006/main" count="38" uniqueCount="28">
  <si>
    <t>Netherlands</t>
    <phoneticPr fontId="1"/>
  </si>
  <si>
    <t>Italy</t>
    <phoneticPr fontId="1"/>
  </si>
  <si>
    <t>Finland</t>
    <phoneticPr fontId="1"/>
  </si>
  <si>
    <t>Canada</t>
    <phoneticPr fontId="1"/>
  </si>
  <si>
    <t>Germany</t>
    <phoneticPr fontId="1"/>
  </si>
  <si>
    <t>China</t>
    <phoneticPr fontId="1"/>
  </si>
  <si>
    <t>United Kingdom</t>
    <phoneticPr fontId="1"/>
  </si>
  <si>
    <t>Australia</t>
    <phoneticPr fontId="1"/>
  </si>
  <si>
    <t>France</t>
    <phoneticPr fontId="1"/>
  </si>
  <si>
    <t>Hong Kong</t>
    <phoneticPr fontId="1"/>
  </si>
  <si>
    <t>Israel</t>
    <phoneticPr fontId="1"/>
  </si>
  <si>
    <t>Korea</t>
    <phoneticPr fontId="1"/>
  </si>
  <si>
    <t>Norway</t>
    <phoneticPr fontId="1"/>
  </si>
  <si>
    <t>Scotland</t>
    <phoneticPr fontId="1"/>
  </si>
  <si>
    <t>Taiwan</t>
    <phoneticPr fontId="1"/>
  </si>
  <si>
    <t>Total</t>
    <phoneticPr fontId="1"/>
  </si>
  <si>
    <t>Iran</t>
    <phoneticPr fontId="1"/>
  </si>
  <si>
    <t>n</t>
    <phoneticPr fontId="1"/>
  </si>
  <si>
    <t>%</t>
    <phoneticPr fontId="1"/>
  </si>
  <si>
    <t>Population based 
cancer registry</t>
    <phoneticPr fontId="1"/>
  </si>
  <si>
    <t>Hospital based 
cancer registry</t>
    <phoneticPr fontId="1"/>
  </si>
  <si>
    <t>Site specific 
cancer registry</t>
    <phoneticPr fontId="1"/>
  </si>
  <si>
    <t>National 
cancer registry</t>
    <phoneticPr fontId="1"/>
  </si>
  <si>
    <t>Multiple
cancer registries</t>
    <phoneticPr fontId="1"/>
  </si>
  <si>
    <t>Multiple countries</t>
    <phoneticPr fontId="1"/>
  </si>
  <si>
    <t>Total</t>
    <phoneticPr fontId="1"/>
  </si>
  <si>
    <t>United States</t>
  </si>
  <si>
    <t>Table S2: Countries where studies were conducted by  type pf cancer registry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</si>
</sst>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tabSelected="1" topLeftCell="A3" zoomScaleNormal="100" workbookViewId="0">
      <selection activeCell="AB43" sqref="AB43"/>
    </sheetView>
  </sheetViews>
  <sheetFormatPr defaultColWidth="9" defaultRowHeight="15" x14ac:dyDescent="0.4"/>
  <cols>
    <col min="1" max="1" width="13.875" style="1" bestFit="1" customWidth="1"/>
    <col min="2" max="2" width="10.875" style="1" customWidth="1"/>
    <col min="3" max="3" width="9.375" style="1" customWidth="1"/>
    <col min="4" max="4" width="0.875" style="1" customWidth="1"/>
    <col min="5" max="5" width="10.875" style="1" customWidth="1"/>
    <col min="6" max="6" width="9.125" style="1" customWidth="1"/>
    <col min="7" max="7" width="0.875" style="1" customWidth="1"/>
    <col min="8" max="8" width="10.875" style="1" customWidth="1"/>
    <col min="9" max="9" width="8.875" style="1" customWidth="1"/>
    <col min="10" max="10" width="0.875" style="1" customWidth="1"/>
    <col min="11" max="11" width="10.875" style="1" customWidth="1"/>
    <col min="12" max="12" width="8.875" style="1" customWidth="1"/>
    <col min="13" max="13" width="0.625" style="1" customWidth="1"/>
    <col min="14" max="14" width="10.875" style="1" customWidth="1"/>
    <col min="15" max="15" width="8.875" style="1" customWidth="1"/>
    <col min="16" max="16" width="0.875" style="1" customWidth="1"/>
    <col min="17" max="16384" width="9" style="1"/>
  </cols>
  <sheetData>
    <row r="2" spans="1:18" ht="32.25" customHeight="1" thickBot="1" x14ac:dyDescent="0.45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30" customHeight="1" thickTop="1" x14ac:dyDescent="0.4">
      <c r="B3" s="13" t="s">
        <v>22</v>
      </c>
      <c r="C3" s="13"/>
      <c r="D3" s="2"/>
      <c r="E3" s="13" t="s">
        <v>19</v>
      </c>
      <c r="F3" s="13"/>
      <c r="G3" s="2"/>
      <c r="H3" s="13" t="s">
        <v>20</v>
      </c>
      <c r="I3" s="13"/>
      <c r="J3" s="2"/>
      <c r="K3" s="13" t="s">
        <v>21</v>
      </c>
      <c r="L3" s="13"/>
      <c r="M3" s="2"/>
      <c r="N3" s="13" t="s">
        <v>23</v>
      </c>
      <c r="O3" s="14"/>
      <c r="Q3" s="13" t="s">
        <v>25</v>
      </c>
      <c r="R3" s="14"/>
    </row>
    <row r="4" spans="1:18" x14ac:dyDescent="0.4">
      <c r="A4" s="12"/>
      <c r="B4" s="11" t="s">
        <v>17</v>
      </c>
      <c r="C4" s="11" t="s">
        <v>18</v>
      </c>
      <c r="D4" s="2"/>
      <c r="E4" s="11" t="s">
        <v>17</v>
      </c>
      <c r="F4" s="11" t="s">
        <v>18</v>
      </c>
      <c r="G4" s="2"/>
      <c r="H4" s="11" t="s">
        <v>17</v>
      </c>
      <c r="I4" s="11" t="s">
        <v>18</v>
      </c>
      <c r="J4" s="2"/>
      <c r="K4" s="11" t="s">
        <v>17</v>
      </c>
      <c r="L4" s="11" t="s">
        <v>18</v>
      </c>
      <c r="M4" s="2"/>
      <c r="N4" s="11" t="s">
        <v>17</v>
      </c>
      <c r="O4" s="11" t="s">
        <v>18</v>
      </c>
      <c r="Q4" s="11" t="s">
        <v>17</v>
      </c>
      <c r="R4" s="11" t="s">
        <v>18</v>
      </c>
    </row>
    <row r="5" spans="1:18" x14ac:dyDescent="0.4">
      <c r="A5" s="1" t="s">
        <v>26</v>
      </c>
      <c r="B5" s="3">
        <v>0</v>
      </c>
      <c r="C5" s="4">
        <v>0</v>
      </c>
      <c r="D5" s="4"/>
      <c r="E5" s="3">
        <v>11</v>
      </c>
      <c r="F5" s="4">
        <f>E5/17*100</f>
        <v>64.705882352941174</v>
      </c>
      <c r="G5" s="4"/>
      <c r="H5" s="3">
        <v>9</v>
      </c>
      <c r="I5" s="4">
        <f t="shared" ref="I5:I22" si="0">H5/13*100</f>
        <v>69.230769230769226</v>
      </c>
      <c r="J5" s="4"/>
      <c r="K5" s="3">
        <v>7</v>
      </c>
      <c r="L5" s="4">
        <f>K5/29*100</f>
        <v>24.137931034482758</v>
      </c>
      <c r="M5" s="4"/>
      <c r="N5" s="3">
        <v>1</v>
      </c>
      <c r="O5" s="4">
        <f>N5/11*100</f>
        <v>9.0909090909090917</v>
      </c>
      <c r="Q5" s="3">
        <f>B5+E5+H5+K5+N5</f>
        <v>28</v>
      </c>
      <c r="R5" s="4">
        <f>Q5/81*100</f>
        <v>34.567901234567898</v>
      </c>
    </row>
    <row r="6" spans="1:18" x14ac:dyDescent="0.4">
      <c r="A6" s="1" t="s">
        <v>0</v>
      </c>
      <c r="B6" s="3">
        <v>0</v>
      </c>
      <c r="C6" s="4">
        <v>0</v>
      </c>
      <c r="D6" s="4"/>
      <c r="E6" s="3">
        <v>2</v>
      </c>
      <c r="F6" s="4">
        <f t="shared" ref="F6:F23" si="1">E6/17*100</f>
        <v>11.76470588235294</v>
      </c>
      <c r="G6" s="4"/>
      <c r="H6" s="3">
        <v>1</v>
      </c>
      <c r="I6" s="4">
        <f t="shared" si="0"/>
        <v>7.6923076923076925</v>
      </c>
      <c r="J6" s="4"/>
      <c r="K6" s="3">
        <v>3</v>
      </c>
      <c r="L6" s="4">
        <f t="shared" ref="L6:L23" si="2">K6/29*100</f>
        <v>10.344827586206897</v>
      </c>
      <c r="M6" s="4"/>
      <c r="N6" s="3">
        <v>0</v>
      </c>
      <c r="O6" s="4">
        <f t="shared" ref="O6:O23" si="3">N6/11*100</f>
        <v>0</v>
      </c>
      <c r="Q6" s="3">
        <f t="shared" ref="Q6:Q23" si="4">B6+E6+H6+K6+N6</f>
        <v>6</v>
      </c>
      <c r="R6" s="4">
        <f t="shared" ref="R6:R23" si="5">Q6/81*100</f>
        <v>7.4074074074074066</v>
      </c>
    </row>
    <row r="7" spans="1:18" x14ac:dyDescent="0.4">
      <c r="A7" s="1" t="s">
        <v>1</v>
      </c>
      <c r="B7" s="3">
        <v>0</v>
      </c>
      <c r="C7" s="4">
        <v>0</v>
      </c>
      <c r="D7" s="4"/>
      <c r="E7" s="3">
        <v>0</v>
      </c>
      <c r="F7" s="4">
        <f t="shared" si="1"/>
        <v>0</v>
      </c>
      <c r="G7" s="4"/>
      <c r="H7" s="3">
        <v>1</v>
      </c>
      <c r="I7" s="4">
        <f t="shared" si="0"/>
        <v>7.6923076923076925</v>
      </c>
      <c r="J7" s="4"/>
      <c r="K7" s="3">
        <v>3</v>
      </c>
      <c r="L7" s="4">
        <f t="shared" si="2"/>
        <v>10.344827586206897</v>
      </c>
      <c r="M7" s="4"/>
      <c r="N7" s="3">
        <v>0</v>
      </c>
      <c r="O7" s="4">
        <f t="shared" si="3"/>
        <v>0</v>
      </c>
      <c r="Q7" s="3">
        <f t="shared" si="4"/>
        <v>4</v>
      </c>
      <c r="R7" s="4">
        <f t="shared" si="5"/>
        <v>4.9382716049382713</v>
      </c>
    </row>
    <row r="8" spans="1:18" x14ac:dyDescent="0.4">
      <c r="A8" s="1" t="s">
        <v>2</v>
      </c>
      <c r="B8" s="3">
        <v>3</v>
      </c>
      <c r="C8" s="4">
        <f t="shared" ref="C8:C23" si="6">B8/11*100</f>
        <v>27.27272727272727</v>
      </c>
      <c r="D8" s="4"/>
      <c r="E8" s="3">
        <v>0</v>
      </c>
      <c r="F8" s="4">
        <f t="shared" si="1"/>
        <v>0</v>
      </c>
      <c r="G8" s="4"/>
      <c r="H8" s="3">
        <v>0</v>
      </c>
      <c r="I8" s="4">
        <f t="shared" si="0"/>
        <v>0</v>
      </c>
      <c r="J8" s="4"/>
      <c r="K8" s="3">
        <v>0</v>
      </c>
      <c r="L8" s="4">
        <f t="shared" si="2"/>
        <v>0</v>
      </c>
      <c r="M8" s="4"/>
      <c r="N8" s="3">
        <v>1</v>
      </c>
      <c r="O8" s="4">
        <f t="shared" si="3"/>
        <v>9.0909090909090917</v>
      </c>
      <c r="Q8" s="3">
        <f t="shared" si="4"/>
        <v>4</v>
      </c>
      <c r="R8" s="4">
        <f t="shared" si="5"/>
        <v>4.9382716049382713</v>
      </c>
    </row>
    <row r="9" spans="1:18" x14ac:dyDescent="0.4">
      <c r="A9" s="1" t="s">
        <v>3</v>
      </c>
      <c r="B9" s="3">
        <v>0</v>
      </c>
      <c r="C9" s="4">
        <v>0</v>
      </c>
      <c r="D9" s="4"/>
      <c r="E9" s="3">
        <v>0</v>
      </c>
      <c r="F9" s="4">
        <f t="shared" si="1"/>
        <v>0</v>
      </c>
      <c r="G9" s="4"/>
      <c r="H9" s="3">
        <v>0</v>
      </c>
      <c r="I9" s="4">
        <f t="shared" si="0"/>
        <v>0</v>
      </c>
      <c r="J9" s="4"/>
      <c r="K9" s="3">
        <v>2</v>
      </c>
      <c r="L9" s="4">
        <f t="shared" si="2"/>
        <v>6.8965517241379306</v>
      </c>
      <c r="M9" s="4"/>
      <c r="N9" s="3">
        <v>1</v>
      </c>
      <c r="O9" s="4">
        <f t="shared" si="3"/>
        <v>9.0909090909090917</v>
      </c>
      <c r="Q9" s="3">
        <f t="shared" si="4"/>
        <v>3</v>
      </c>
      <c r="R9" s="4">
        <f t="shared" si="5"/>
        <v>3.7037037037037033</v>
      </c>
    </row>
    <row r="10" spans="1:18" x14ac:dyDescent="0.4">
      <c r="A10" s="1" t="s">
        <v>4</v>
      </c>
      <c r="B10" s="3">
        <v>0</v>
      </c>
      <c r="C10" s="4">
        <v>0</v>
      </c>
      <c r="D10" s="4"/>
      <c r="E10" s="3">
        <v>2</v>
      </c>
      <c r="F10" s="4">
        <f t="shared" si="1"/>
        <v>11.76470588235294</v>
      </c>
      <c r="G10" s="4"/>
      <c r="H10" s="3">
        <v>1</v>
      </c>
      <c r="I10" s="4">
        <f t="shared" si="0"/>
        <v>7.6923076923076925</v>
      </c>
      <c r="J10" s="4"/>
      <c r="K10" s="3">
        <v>0</v>
      </c>
      <c r="L10" s="4">
        <f t="shared" si="2"/>
        <v>0</v>
      </c>
      <c r="M10" s="4"/>
      <c r="N10" s="3">
        <v>0</v>
      </c>
      <c r="O10" s="4">
        <f t="shared" si="3"/>
        <v>0</v>
      </c>
      <c r="Q10" s="3">
        <f t="shared" si="4"/>
        <v>3</v>
      </c>
      <c r="R10" s="4">
        <f t="shared" si="5"/>
        <v>3.7037037037037033</v>
      </c>
    </row>
    <row r="11" spans="1:18" x14ac:dyDescent="0.4">
      <c r="A11" s="1" t="s">
        <v>5</v>
      </c>
      <c r="B11" s="3">
        <v>0</v>
      </c>
      <c r="C11" s="4">
        <v>0</v>
      </c>
      <c r="D11" s="4"/>
      <c r="E11" s="3">
        <v>1</v>
      </c>
      <c r="F11" s="4">
        <f t="shared" si="1"/>
        <v>5.8823529411764701</v>
      </c>
      <c r="G11" s="4"/>
      <c r="H11" s="3">
        <v>0</v>
      </c>
      <c r="I11" s="4">
        <f t="shared" si="0"/>
        <v>0</v>
      </c>
      <c r="J11" s="4"/>
      <c r="K11" s="3">
        <v>1</v>
      </c>
      <c r="L11" s="4">
        <f t="shared" si="2"/>
        <v>3.4482758620689653</v>
      </c>
      <c r="M11" s="4"/>
      <c r="N11" s="3">
        <v>0</v>
      </c>
      <c r="O11" s="4">
        <f t="shared" si="3"/>
        <v>0</v>
      </c>
      <c r="Q11" s="3">
        <f t="shared" si="4"/>
        <v>2</v>
      </c>
      <c r="R11" s="4">
        <f t="shared" si="5"/>
        <v>2.4691358024691357</v>
      </c>
    </row>
    <row r="12" spans="1:18" x14ac:dyDescent="0.4">
      <c r="A12" s="1" t="s">
        <v>6</v>
      </c>
      <c r="B12" s="3">
        <v>3</v>
      </c>
      <c r="C12" s="4">
        <f t="shared" si="6"/>
        <v>27.27272727272727</v>
      </c>
      <c r="D12" s="4"/>
      <c r="E12" s="3">
        <v>1</v>
      </c>
      <c r="F12" s="4">
        <f t="shared" si="1"/>
        <v>5.8823529411764701</v>
      </c>
      <c r="G12" s="4"/>
      <c r="H12" s="3">
        <v>0</v>
      </c>
      <c r="I12" s="4">
        <f t="shared" si="0"/>
        <v>0</v>
      </c>
      <c r="J12" s="4"/>
      <c r="K12" s="3">
        <v>1</v>
      </c>
      <c r="L12" s="4">
        <f t="shared" si="2"/>
        <v>3.4482758620689653</v>
      </c>
      <c r="M12" s="4"/>
      <c r="N12" s="3">
        <v>0</v>
      </c>
      <c r="O12" s="4">
        <f t="shared" si="3"/>
        <v>0</v>
      </c>
      <c r="Q12" s="3">
        <f t="shared" si="4"/>
        <v>5</v>
      </c>
      <c r="R12" s="4">
        <f t="shared" si="5"/>
        <v>6.1728395061728394</v>
      </c>
    </row>
    <row r="13" spans="1:18" x14ac:dyDescent="0.4">
      <c r="A13" s="1" t="s">
        <v>7</v>
      </c>
      <c r="B13" s="3">
        <v>1</v>
      </c>
      <c r="C13" s="4">
        <f t="shared" si="6"/>
        <v>9.0909090909090917</v>
      </c>
      <c r="D13" s="4"/>
      <c r="E13" s="3">
        <v>0</v>
      </c>
      <c r="F13" s="4">
        <f t="shared" si="1"/>
        <v>0</v>
      </c>
      <c r="G13" s="4"/>
      <c r="H13" s="3">
        <v>0</v>
      </c>
      <c r="I13" s="4">
        <f t="shared" si="0"/>
        <v>0</v>
      </c>
      <c r="J13" s="4"/>
      <c r="K13" s="3">
        <v>0</v>
      </c>
      <c r="L13" s="4">
        <f t="shared" si="2"/>
        <v>0</v>
      </c>
      <c r="M13" s="4"/>
      <c r="N13" s="3">
        <v>0</v>
      </c>
      <c r="O13" s="4">
        <f t="shared" si="3"/>
        <v>0</v>
      </c>
      <c r="Q13" s="3">
        <f t="shared" si="4"/>
        <v>1</v>
      </c>
      <c r="R13" s="4">
        <f t="shared" si="5"/>
        <v>1.2345679012345678</v>
      </c>
    </row>
    <row r="14" spans="1:18" x14ac:dyDescent="0.4">
      <c r="A14" s="1" t="s">
        <v>8</v>
      </c>
      <c r="B14" s="3">
        <v>0</v>
      </c>
      <c r="C14" s="4">
        <v>0</v>
      </c>
      <c r="D14" s="4"/>
      <c r="E14" s="3">
        <v>0</v>
      </c>
      <c r="F14" s="4">
        <f t="shared" si="1"/>
        <v>0</v>
      </c>
      <c r="G14" s="4"/>
      <c r="H14" s="3">
        <v>0</v>
      </c>
      <c r="I14" s="4">
        <f t="shared" si="0"/>
        <v>0</v>
      </c>
      <c r="J14" s="4"/>
      <c r="K14" s="3">
        <v>1</v>
      </c>
      <c r="L14" s="4">
        <f t="shared" si="2"/>
        <v>3.4482758620689653</v>
      </c>
      <c r="M14" s="4"/>
      <c r="N14" s="3">
        <v>0</v>
      </c>
      <c r="O14" s="4">
        <f t="shared" si="3"/>
        <v>0</v>
      </c>
      <c r="Q14" s="3">
        <f t="shared" si="4"/>
        <v>1</v>
      </c>
      <c r="R14" s="4">
        <f t="shared" si="5"/>
        <v>1.2345679012345678</v>
      </c>
    </row>
    <row r="15" spans="1:18" x14ac:dyDescent="0.4">
      <c r="A15" s="1" t="s">
        <v>9</v>
      </c>
      <c r="B15" s="3">
        <v>0</v>
      </c>
      <c r="C15" s="4">
        <v>0</v>
      </c>
      <c r="D15" s="4"/>
      <c r="E15" s="3">
        <v>0</v>
      </c>
      <c r="F15" s="4">
        <f t="shared" si="1"/>
        <v>0</v>
      </c>
      <c r="G15" s="4"/>
      <c r="H15" s="3">
        <v>0</v>
      </c>
      <c r="I15" s="4">
        <f t="shared" si="0"/>
        <v>0</v>
      </c>
      <c r="J15" s="4"/>
      <c r="K15" s="3">
        <v>1</v>
      </c>
      <c r="L15" s="4">
        <f t="shared" si="2"/>
        <v>3.4482758620689653</v>
      </c>
      <c r="M15" s="4"/>
      <c r="N15" s="3">
        <v>0</v>
      </c>
      <c r="O15" s="4">
        <f t="shared" si="3"/>
        <v>0</v>
      </c>
      <c r="Q15" s="3">
        <f t="shared" si="4"/>
        <v>1</v>
      </c>
      <c r="R15" s="4">
        <f t="shared" si="5"/>
        <v>1.2345679012345678</v>
      </c>
    </row>
    <row r="16" spans="1:18" x14ac:dyDescent="0.4">
      <c r="A16" s="1" t="s">
        <v>10</v>
      </c>
      <c r="B16" s="3">
        <v>1</v>
      </c>
      <c r="C16" s="4">
        <f t="shared" si="6"/>
        <v>9.0909090909090917</v>
      </c>
      <c r="D16" s="4"/>
      <c r="E16" s="3">
        <v>0</v>
      </c>
      <c r="F16" s="4">
        <f t="shared" si="1"/>
        <v>0</v>
      </c>
      <c r="G16" s="4"/>
      <c r="H16" s="3">
        <v>0</v>
      </c>
      <c r="I16" s="4">
        <f t="shared" si="0"/>
        <v>0</v>
      </c>
      <c r="J16" s="4"/>
      <c r="K16" s="3">
        <v>0</v>
      </c>
      <c r="L16" s="4">
        <f t="shared" si="2"/>
        <v>0</v>
      </c>
      <c r="M16" s="4"/>
      <c r="N16" s="3">
        <v>0</v>
      </c>
      <c r="O16" s="4">
        <f t="shared" si="3"/>
        <v>0</v>
      </c>
      <c r="Q16" s="3">
        <f t="shared" si="4"/>
        <v>1</v>
      </c>
      <c r="R16" s="4">
        <f t="shared" si="5"/>
        <v>1.2345679012345678</v>
      </c>
    </row>
    <row r="17" spans="1:18" x14ac:dyDescent="0.4">
      <c r="A17" s="1" t="s">
        <v>16</v>
      </c>
      <c r="B17" s="3">
        <v>0</v>
      </c>
      <c r="C17" s="4">
        <v>0</v>
      </c>
      <c r="D17" s="4"/>
      <c r="E17" s="3">
        <v>0</v>
      </c>
      <c r="F17" s="4">
        <f t="shared" si="1"/>
        <v>0</v>
      </c>
      <c r="G17" s="4"/>
      <c r="H17" s="3">
        <v>0</v>
      </c>
      <c r="I17" s="4">
        <f t="shared" si="0"/>
        <v>0</v>
      </c>
      <c r="J17" s="4"/>
      <c r="K17" s="3">
        <v>1</v>
      </c>
      <c r="L17" s="4">
        <f t="shared" si="2"/>
        <v>3.4482758620689653</v>
      </c>
      <c r="M17" s="4"/>
      <c r="N17" s="3">
        <v>0</v>
      </c>
      <c r="O17" s="4">
        <f t="shared" si="3"/>
        <v>0</v>
      </c>
      <c r="Q17" s="3">
        <f t="shared" si="4"/>
        <v>1</v>
      </c>
      <c r="R17" s="4">
        <f t="shared" si="5"/>
        <v>1.2345679012345678</v>
      </c>
    </row>
    <row r="18" spans="1:18" x14ac:dyDescent="0.4">
      <c r="A18" s="1" t="s">
        <v>11</v>
      </c>
      <c r="B18" s="3">
        <v>1</v>
      </c>
      <c r="C18" s="4">
        <f t="shared" si="6"/>
        <v>9.0909090909090917</v>
      </c>
      <c r="D18" s="4"/>
      <c r="E18" s="3">
        <v>0</v>
      </c>
      <c r="F18" s="4">
        <f t="shared" si="1"/>
        <v>0</v>
      </c>
      <c r="G18" s="4"/>
      <c r="H18" s="3">
        <v>0</v>
      </c>
      <c r="I18" s="4">
        <f t="shared" si="0"/>
        <v>0</v>
      </c>
      <c r="J18" s="4"/>
      <c r="K18" s="3">
        <v>0</v>
      </c>
      <c r="L18" s="4">
        <f t="shared" si="2"/>
        <v>0</v>
      </c>
      <c r="M18" s="4"/>
      <c r="N18" s="3">
        <v>0</v>
      </c>
      <c r="O18" s="4">
        <f t="shared" si="3"/>
        <v>0</v>
      </c>
      <c r="Q18" s="3">
        <f t="shared" si="4"/>
        <v>1</v>
      </c>
      <c r="R18" s="4">
        <f t="shared" si="5"/>
        <v>1.2345679012345678</v>
      </c>
    </row>
    <row r="19" spans="1:18" x14ac:dyDescent="0.4">
      <c r="A19" s="1" t="s">
        <v>12</v>
      </c>
      <c r="B19" s="3">
        <v>1</v>
      </c>
      <c r="C19" s="4">
        <f t="shared" si="6"/>
        <v>9.0909090909090917</v>
      </c>
      <c r="D19" s="4"/>
      <c r="E19" s="3">
        <v>0</v>
      </c>
      <c r="F19" s="4">
        <f t="shared" si="1"/>
        <v>0</v>
      </c>
      <c r="G19" s="4"/>
      <c r="H19" s="3">
        <v>0</v>
      </c>
      <c r="I19" s="4">
        <f t="shared" si="0"/>
        <v>0</v>
      </c>
      <c r="J19" s="4"/>
      <c r="K19" s="3">
        <v>0</v>
      </c>
      <c r="L19" s="4">
        <f t="shared" si="2"/>
        <v>0</v>
      </c>
      <c r="M19" s="4"/>
      <c r="N19" s="3">
        <v>0</v>
      </c>
      <c r="O19" s="4">
        <f t="shared" si="3"/>
        <v>0</v>
      </c>
      <c r="Q19" s="3">
        <f t="shared" si="4"/>
        <v>1</v>
      </c>
      <c r="R19" s="4">
        <f t="shared" si="5"/>
        <v>1.2345679012345678</v>
      </c>
    </row>
    <row r="20" spans="1:18" x14ac:dyDescent="0.4">
      <c r="A20" s="1" t="s">
        <v>13</v>
      </c>
      <c r="B20" s="3">
        <v>1</v>
      </c>
      <c r="C20" s="4">
        <f t="shared" si="6"/>
        <v>9.0909090909090917</v>
      </c>
      <c r="D20" s="4"/>
      <c r="E20" s="3">
        <v>0</v>
      </c>
      <c r="F20" s="4">
        <f t="shared" si="1"/>
        <v>0</v>
      </c>
      <c r="G20" s="4"/>
      <c r="H20" s="3">
        <v>0</v>
      </c>
      <c r="I20" s="4">
        <f t="shared" si="0"/>
        <v>0</v>
      </c>
      <c r="J20" s="4"/>
      <c r="K20" s="3">
        <v>0</v>
      </c>
      <c r="L20" s="4">
        <f t="shared" si="2"/>
        <v>0</v>
      </c>
      <c r="M20" s="4"/>
      <c r="N20" s="3">
        <v>0</v>
      </c>
      <c r="O20" s="4">
        <f t="shared" si="3"/>
        <v>0</v>
      </c>
      <c r="Q20" s="3">
        <f t="shared" si="4"/>
        <v>1</v>
      </c>
      <c r="R20" s="4">
        <f t="shared" si="5"/>
        <v>1.2345679012345678</v>
      </c>
    </row>
    <row r="21" spans="1:18" x14ac:dyDescent="0.4">
      <c r="A21" s="1" t="s">
        <v>14</v>
      </c>
      <c r="B21" s="3">
        <v>0</v>
      </c>
      <c r="C21" s="4">
        <v>0</v>
      </c>
      <c r="D21" s="4"/>
      <c r="E21" s="3">
        <v>0</v>
      </c>
      <c r="F21" s="4">
        <f t="shared" si="1"/>
        <v>0</v>
      </c>
      <c r="G21" s="4"/>
      <c r="H21" s="3">
        <v>1</v>
      </c>
      <c r="I21" s="4">
        <f t="shared" si="0"/>
        <v>7.6923076923076925</v>
      </c>
      <c r="J21" s="4"/>
      <c r="K21" s="3">
        <v>0</v>
      </c>
      <c r="L21" s="4">
        <f t="shared" si="2"/>
        <v>0</v>
      </c>
      <c r="M21" s="4"/>
      <c r="N21" s="3">
        <v>0</v>
      </c>
      <c r="O21" s="4">
        <f t="shared" si="3"/>
        <v>0</v>
      </c>
      <c r="Q21" s="3">
        <f t="shared" si="4"/>
        <v>1</v>
      </c>
      <c r="R21" s="4">
        <f t="shared" si="5"/>
        <v>1.2345679012345678</v>
      </c>
    </row>
    <row r="22" spans="1:18" x14ac:dyDescent="0.4">
      <c r="A22" s="8" t="s">
        <v>24</v>
      </c>
      <c r="B22" s="9">
        <v>0</v>
      </c>
      <c r="C22" s="10">
        <v>0</v>
      </c>
      <c r="D22" s="10"/>
      <c r="E22" s="9">
        <v>0</v>
      </c>
      <c r="F22" s="10">
        <f t="shared" si="1"/>
        <v>0</v>
      </c>
      <c r="G22" s="10"/>
      <c r="H22" s="9">
        <v>0</v>
      </c>
      <c r="I22" s="10">
        <f t="shared" si="0"/>
        <v>0</v>
      </c>
      <c r="J22" s="10"/>
      <c r="K22" s="9">
        <v>9</v>
      </c>
      <c r="L22" s="10">
        <f t="shared" si="2"/>
        <v>31.03448275862069</v>
      </c>
      <c r="M22" s="10"/>
      <c r="N22" s="9">
        <v>8</v>
      </c>
      <c r="O22" s="10">
        <f t="shared" si="3"/>
        <v>72.727272727272734</v>
      </c>
      <c r="Q22" s="9">
        <f t="shared" si="4"/>
        <v>17</v>
      </c>
      <c r="R22" s="4">
        <f t="shared" si="5"/>
        <v>20.987654320987652</v>
      </c>
    </row>
    <row r="23" spans="1:18" ht="15.75" thickBot="1" x14ac:dyDescent="0.45">
      <c r="A23" s="5" t="s">
        <v>15</v>
      </c>
      <c r="B23" s="6">
        <f>SUM(B5:B22)</f>
        <v>11</v>
      </c>
      <c r="C23" s="7">
        <f t="shared" si="6"/>
        <v>100</v>
      </c>
      <c r="D23" s="7"/>
      <c r="E23" s="6">
        <f t="shared" ref="E23:N23" si="7">SUM(E5:E22)</f>
        <v>17</v>
      </c>
      <c r="F23" s="7">
        <f t="shared" si="1"/>
        <v>100</v>
      </c>
      <c r="G23" s="7"/>
      <c r="H23" s="6">
        <f>SUM(H5:H22)</f>
        <v>13</v>
      </c>
      <c r="I23" s="7">
        <f>H23/13*100</f>
        <v>100</v>
      </c>
      <c r="J23" s="7"/>
      <c r="K23" s="6">
        <f t="shared" si="7"/>
        <v>29</v>
      </c>
      <c r="L23" s="7">
        <f t="shared" si="2"/>
        <v>100</v>
      </c>
      <c r="M23" s="7"/>
      <c r="N23" s="6">
        <f t="shared" si="7"/>
        <v>11</v>
      </c>
      <c r="O23" s="7">
        <f t="shared" si="3"/>
        <v>100</v>
      </c>
      <c r="P23" s="5"/>
      <c r="Q23" s="6">
        <f t="shared" si="4"/>
        <v>81</v>
      </c>
      <c r="R23" s="7">
        <f t="shared" si="5"/>
        <v>100</v>
      </c>
    </row>
    <row r="24" spans="1:18" ht="15.75" thickTop="1" x14ac:dyDescent="0.4"/>
  </sheetData>
  <mergeCells count="6">
    <mergeCell ref="Q3:R3"/>
    <mergeCell ref="B3:C3"/>
    <mergeCell ref="E3:F3"/>
    <mergeCell ref="H3:I3"/>
    <mergeCell ref="K3:L3"/>
    <mergeCell ref="N3:O3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2022-04-11T01:48:29Z</dcterms:modified>
</cp:coreProperties>
</file>