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hendri/Downloads/"/>
    </mc:Choice>
  </mc:AlternateContent>
  <xr:revisionPtr revIDLastSave="0" documentId="13_ncr:1_{28A3AEED-7CDA-F548-8C0A-EFFC7B95141E}" xr6:coauthVersionLast="47" xr6:coauthVersionMax="47" xr10:uidLastSave="{00000000-0000-0000-0000-000000000000}"/>
  <bookViews>
    <workbookView xWindow="0" yWindow="720" windowWidth="29400" windowHeight="18400" activeTab="5" xr2:uid="{00000000-000D-0000-FFFF-FFFF00000000}"/>
  </bookViews>
  <sheets>
    <sheet name="Supplementary Table 1" sheetId="7" r:id="rId1"/>
    <sheet name="Supplementary Table 2" sheetId="1" r:id="rId2"/>
    <sheet name="Supplementary Table 3" sheetId="4" r:id="rId3"/>
    <sheet name="Supplementary Table 4" sheetId="5" r:id="rId4"/>
    <sheet name="Supplementary Table 5" sheetId="6" r:id="rId5"/>
    <sheet name="Supplementary Table 6"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7" l="1"/>
  <c r="J37" i="7"/>
  <c r="I31" i="7"/>
  <c r="H31" i="7"/>
  <c r="M31" i="7" s="1"/>
  <c r="I30" i="7"/>
  <c r="H30" i="7"/>
  <c r="J30" i="7" s="1"/>
  <c r="K30" i="7" s="1"/>
  <c r="L30" i="7" s="1"/>
  <c r="J29" i="7"/>
  <c r="K29" i="7" s="1"/>
  <c r="L29" i="7" s="1"/>
  <c r="I29" i="7"/>
  <c r="M29" i="7" s="1"/>
  <c r="H29" i="7"/>
  <c r="I28" i="7"/>
  <c r="H28" i="7"/>
  <c r="J28" i="7" s="1"/>
  <c r="K28" i="7" s="1"/>
  <c r="L28" i="7" s="1"/>
  <c r="I27" i="7"/>
  <c r="H27" i="7"/>
  <c r="M27" i="7" s="1"/>
  <c r="I26" i="7"/>
  <c r="H26" i="7"/>
  <c r="J26" i="7" s="1"/>
  <c r="K26" i="7" s="1"/>
  <c r="L26" i="7" s="1"/>
  <c r="I25" i="7"/>
  <c r="H25" i="7"/>
  <c r="M25" i="7" s="1"/>
  <c r="I23" i="7"/>
  <c r="J23" i="7" s="1"/>
  <c r="K23" i="7" s="1"/>
  <c r="L23" i="7" s="1"/>
  <c r="H23" i="7"/>
  <c r="I22" i="7"/>
  <c r="H22" i="7"/>
  <c r="I21" i="7"/>
  <c r="H21" i="7"/>
  <c r="J21" i="7" s="1"/>
  <c r="K21" i="7" s="1"/>
  <c r="L21" i="7" s="1"/>
  <c r="I20" i="7"/>
  <c r="M20" i="7" s="1"/>
  <c r="H20" i="7"/>
  <c r="J19" i="7"/>
  <c r="K19" i="7" s="1"/>
  <c r="L19" i="7" s="1"/>
  <c r="I19" i="7"/>
  <c r="H19" i="7"/>
  <c r="M19" i="7" s="1"/>
  <c r="I18" i="7"/>
  <c r="H18" i="7"/>
  <c r="M18" i="7" s="1"/>
  <c r="I17" i="7"/>
  <c r="H17" i="7"/>
  <c r="J17" i="7" s="1"/>
  <c r="K17" i="7" s="1"/>
  <c r="L17" i="7" s="1"/>
  <c r="J16" i="7"/>
  <c r="K16" i="7" s="1"/>
  <c r="L16" i="7" s="1"/>
  <c r="I16" i="7"/>
  <c r="H16" i="7"/>
  <c r="M16" i="7" s="1"/>
  <c r="I15" i="7"/>
  <c r="H15" i="7"/>
  <c r="M15" i="7" s="1"/>
  <c r="I14" i="7"/>
  <c r="H14" i="7"/>
  <c r="M14" i="7" s="1"/>
  <c r="I12" i="7"/>
  <c r="H12" i="7"/>
  <c r="J12" i="7" s="1"/>
  <c r="K12" i="7" s="1"/>
  <c r="L12" i="7" s="1"/>
  <c r="I11" i="7"/>
  <c r="H11" i="7"/>
  <c r="M11" i="7" s="1"/>
  <c r="I10" i="7"/>
  <c r="J10" i="7" s="1"/>
  <c r="K10" i="7" s="1"/>
  <c r="L10" i="7" s="1"/>
  <c r="H10" i="7"/>
  <c r="I9" i="7"/>
  <c r="H9" i="7"/>
  <c r="I8" i="7"/>
  <c r="H8" i="7"/>
  <c r="J8" i="7" s="1"/>
  <c r="K8" i="7" s="1"/>
  <c r="L8" i="7" s="1"/>
  <c r="J7" i="7"/>
  <c r="K7" i="7" s="1"/>
  <c r="L7" i="7" s="1"/>
  <c r="I7" i="7"/>
  <c r="M7" i="7" s="1"/>
  <c r="H7" i="7"/>
  <c r="J6" i="7"/>
  <c r="K6" i="7" s="1"/>
  <c r="L6" i="7" s="1"/>
  <c r="I6" i="7"/>
  <c r="H6" i="7"/>
  <c r="M6" i="7" s="1"/>
  <c r="I5" i="7"/>
  <c r="H5" i="7"/>
  <c r="M5" i="7" s="1"/>
  <c r="I4" i="7"/>
  <c r="I32" i="7" s="1"/>
  <c r="H4" i="7"/>
  <c r="J4" i="7" s="1"/>
  <c r="K4" i="7" s="1"/>
  <c r="L4" i="7" s="1"/>
  <c r="J3" i="7"/>
  <c r="K3" i="7" s="1"/>
  <c r="I3" i="7"/>
  <c r="H3" i="7"/>
  <c r="M3" i="7" s="1"/>
  <c r="M10" i="7" l="1"/>
  <c r="M23" i="7"/>
  <c r="J20" i="7"/>
  <c r="K20" i="7" s="1"/>
  <c r="L20" i="7" s="1"/>
  <c r="J25" i="7"/>
  <c r="K25" i="7" s="1"/>
  <c r="L25" i="7" s="1"/>
  <c r="J11" i="7"/>
  <c r="K11" i="7" s="1"/>
  <c r="L11" i="7" s="1"/>
  <c r="M9" i="7"/>
  <c r="M22" i="7"/>
  <c r="J15" i="7"/>
  <c r="K15" i="7" s="1"/>
  <c r="L15" i="7" s="1"/>
  <c r="L3" i="7"/>
  <c r="H32" i="7"/>
  <c r="H33" i="7" s="1"/>
  <c r="M4" i="7"/>
  <c r="M8" i="7"/>
  <c r="M12" i="7"/>
  <c r="M17" i="7"/>
  <c r="M21" i="7"/>
  <c r="M26" i="7"/>
  <c r="M30" i="7"/>
  <c r="K14" i="7"/>
  <c r="L14" i="7" s="1"/>
  <c r="J18" i="7"/>
  <c r="K18" i="7" s="1"/>
  <c r="L18" i="7" s="1"/>
  <c r="J22" i="7"/>
  <c r="K22" i="7" s="1"/>
  <c r="L22" i="7" s="1"/>
  <c r="M28" i="7"/>
  <c r="J5" i="7"/>
  <c r="K5" i="7" s="1"/>
  <c r="L5" i="7" s="1"/>
  <c r="J9" i="7"/>
  <c r="K9" i="7" s="1"/>
  <c r="L9" i="7" s="1"/>
  <c r="J27" i="7"/>
  <c r="K27" i="7" s="1"/>
  <c r="L27" i="7" s="1"/>
  <c r="J31" i="7"/>
  <c r="K31" i="7" s="1"/>
  <c r="L31" i="7" s="1"/>
  <c r="L35" i="7" l="1"/>
  <c r="L36" i="7" s="1"/>
  <c r="L37" i="7" s="1"/>
  <c r="J35" i="7"/>
</calcChain>
</file>

<file path=xl/sharedStrings.xml><?xml version="1.0" encoding="utf-8"?>
<sst xmlns="http://schemas.openxmlformats.org/spreadsheetml/2006/main" count="2769" uniqueCount="1142">
  <si>
    <t>Variable</t>
  </si>
  <si>
    <t xml:space="preserve">All participants </t>
  </si>
  <si>
    <r>
      <t xml:space="preserve">n </t>
    </r>
    <r>
      <rPr>
        <b/>
        <sz val="12"/>
        <color theme="1"/>
        <rFont val="Times New Roman"/>
        <family val="1"/>
      </rPr>
      <t xml:space="preserve">= </t>
    </r>
    <r>
      <rPr>
        <sz val="12"/>
        <color theme="1"/>
        <rFont val="Times New Roman"/>
        <family val="1"/>
      </rPr>
      <t xml:space="preserve">220, n </t>
    </r>
    <r>
      <rPr>
        <b/>
        <sz val="12"/>
        <color theme="1"/>
        <rFont val="Times New Roman"/>
        <family val="1"/>
      </rPr>
      <t>(%)</t>
    </r>
  </si>
  <si>
    <r>
      <t>Health</t>
    </r>
    <r>
      <rPr>
        <b/>
        <sz val="12"/>
        <color theme="1"/>
        <rFont val="Times New Roman"/>
        <family val="1"/>
      </rPr>
      <t>-</t>
    </r>
    <r>
      <rPr>
        <sz val="12"/>
        <color theme="1"/>
        <rFont val="Times New Roman"/>
        <family val="1"/>
      </rPr>
      <t>information seeking behavior</t>
    </r>
  </si>
  <si>
    <t>Passive</t>
  </si>
  <si>
    <r>
      <t xml:space="preserve">n </t>
    </r>
    <r>
      <rPr>
        <b/>
        <sz val="12"/>
        <color theme="1"/>
        <rFont val="Times New Roman"/>
        <family val="1"/>
      </rPr>
      <t xml:space="preserve">= </t>
    </r>
    <r>
      <rPr>
        <sz val="12"/>
        <color theme="1"/>
        <rFont val="Times New Roman"/>
        <family val="1"/>
      </rPr>
      <t xml:space="preserve">109, n </t>
    </r>
    <r>
      <rPr>
        <b/>
        <sz val="12"/>
        <color theme="1"/>
        <rFont val="Times New Roman"/>
        <family val="1"/>
      </rPr>
      <t>(%)</t>
    </r>
  </si>
  <si>
    <t>Active</t>
  </si>
  <si>
    <r>
      <t xml:space="preserve">n </t>
    </r>
    <r>
      <rPr>
        <b/>
        <sz val="12"/>
        <color theme="1"/>
        <rFont val="Times New Roman"/>
        <family val="1"/>
      </rPr>
      <t xml:space="preserve">= </t>
    </r>
    <r>
      <rPr>
        <sz val="12"/>
        <color theme="1"/>
        <rFont val="Times New Roman"/>
        <family val="1"/>
      </rPr>
      <t xml:space="preserve">111, n </t>
    </r>
    <r>
      <rPr>
        <b/>
        <sz val="12"/>
        <color theme="1"/>
        <rFont val="Times New Roman"/>
        <family val="1"/>
      </rPr>
      <t>(%)</t>
    </r>
  </si>
  <si>
    <t>P value</t>
  </si>
  <si>
    <t>Gender</t>
  </si>
  <si>
    <t>Male</t>
  </si>
  <si>
    <r>
      <t xml:space="preserve">101 </t>
    </r>
    <r>
      <rPr>
        <b/>
        <sz val="12"/>
        <color theme="1"/>
        <rFont val="Times New Roman"/>
        <family val="1"/>
      </rPr>
      <t>(</t>
    </r>
    <r>
      <rPr>
        <sz val="12"/>
        <color theme="1"/>
        <rFont val="Times New Roman"/>
        <family val="1"/>
      </rPr>
      <t>45</t>
    </r>
    <r>
      <rPr>
        <b/>
        <sz val="12"/>
        <color theme="1"/>
        <rFont val="Times New Roman"/>
        <family val="1"/>
      </rPr>
      <t>.</t>
    </r>
    <r>
      <rPr>
        <sz val="12"/>
        <color theme="1"/>
        <rFont val="Times New Roman"/>
        <family val="1"/>
      </rPr>
      <t>9</t>
    </r>
    <r>
      <rPr>
        <b/>
        <sz val="12"/>
        <color theme="1"/>
        <rFont val="Times New Roman"/>
        <family val="1"/>
      </rPr>
      <t>%)</t>
    </r>
  </si>
  <si>
    <t>46 (42.2%)</t>
  </si>
  <si>
    <t>55 (49.5%)</t>
  </si>
  <si>
    <r>
      <t>0.274</t>
    </r>
    <r>
      <rPr>
        <vertAlign val="superscript"/>
        <sz val="12"/>
        <color theme="1"/>
        <rFont val="Times New Roman"/>
        <family val="1"/>
      </rPr>
      <t>*</t>
    </r>
  </si>
  <si>
    <t>Female</t>
  </si>
  <si>
    <r>
      <t xml:space="preserve">119 </t>
    </r>
    <r>
      <rPr>
        <b/>
        <sz val="12"/>
        <color theme="1"/>
        <rFont val="Times New Roman"/>
        <family val="1"/>
      </rPr>
      <t>(</t>
    </r>
    <r>
      <rPr>
        <sz val="12"/>
        <color theme="1"/>
        <rFont val="Times New Roman"/>
        <family val="1"/>
      </rPr>
      <t>54</t>
    </r>
    <r>
      <rPr>
        <b/>
        <sz val="12"/>
        <color theme="1"/>
        <rFont val="Times New Roman"/>
        <family val="1"/>
      </rPr>
      <t>.</t>
    </r>
    <r>
      <rPr>
        <sz val="12"/>
        <color theme="1"/>
        <rFont val="Times New Roman"/>
        <family val="1"/>
      </rPr>
      <t>1</t>
    </r>
    <r>
      <rPr>
        <b/>
        <sz val="12"/>
        <color theme="1"/>
        <rFont val="Times New Roman"/>
        <family val="1"/>
      </rPr>
      <t>%)</t>
    </r>
  </si>
  <si>
    <t>63 (57.8%)</t>
  </si>
  <si>
    <t>56 (50.5%)</t>
  </si>
  <si>
    <t>Age</t>
  </si>
  <si>
    <t>&lt;21 years</t>
  </si>
  <si>
    <r>
      <t xml:space="preserve">36 </t>
    </r>
    <r>
      <rPr>
        <b/>
        <sz val="12"/>
        <color theme="1"/>
        <rFont val="Times New Roman"/>
        <family val="1"/>
      </rPr>
      <t>(</t>
    </r>
    <r>
      <rPr>
        <sz val="12"/>
        <color theme="1"/>
        <rFont val="Times New Roman"/>
        <family val="1"/>
      </rPr>
      <t>16</t>
    </r>
    <r>
      <rPr>
        <b/>
        <sz val="12"/>
        <color theme="1"/>
        <rFont val="Times New Roman"/>
        <family val="1"/>
      </rPr>
      <t>.</t>
    </r>
    <r>
      <rPr>
        <sz val="12"/>
        <color theme="1"/>
        <rFont val="Times New Roman"/>
        <family val="1"/>
      </rPr>
      <t>4</t>
    </r>
    <r>
      <rPr>
        <b/>
        <sz val="12"/>
        <color theme="1"/>
        <rFont val="Times New Roman"/>
        <family val="1"/>
      </rPr>
      <t>%)</t>
    </r>
  </si>
  <si>
    <t>23 (21.1%)</t>
  </si>
  <si>
    <t>13 (11.7%)</t>
  </si>
  <si>
    <r>
      <t>0</t>
    </r>
    <r>
      <rPr>
        <b/>
        <sz val="12"/>
        <color theme="1"/>
        <rFont val="Times New Roman"/>
        <family val="1"/>
      </rPr>
      <t>.</t>
    </r>
    <r>
      <rPr>
        <sz val="12"/>
        <color theme="1"/>
        <rFont val="Times New Roman"/>
        <family val="1"/>
      </rPr>
      <t>126</t>
    </r>
    <r>
      <rPr>
        <b/>
        <vertAlign val="superscript"/>
        <sz val="12"/>
        <color theme="1"/>
        <rFont val="Times New Roman"/>
        <family val="1"/>
      </rPr>
      <t>*</t>
    </r>
  </si>
  <si>
    <r>
      <t xml:space="preserve">21 </t>
    </r>
    <r>
      <rPr>
        <b/>
        <sz val="12"/>
        <color theme="1"/>
        <rFont val="Times New Roman"/>
        <family val="1"/>
      </rPr>
      <t xml:space="preserve">– </t>
    </r>
    <r>
      <rPr>
        <sz val="12"/>
        <color theme="1"/>
        <rFont val="Times New Roman"/>
        <family val="1"/>
      </rPr>
      <t>30 years</t>
    </r>
  </si>
  <si>
    <r>
      <t xml:space="preserve">55 </t>
    </r>
    <r>
      <rPr>
        <b/>
        <sz val="12"/>
        <color theme="1"/>
        <rFont val="Times New Roman"/>
        <family val="1"/>
      </rPr>
      <t>(</t>
    </r>
    <r>
      <rPr>
        <sz val="12"/>
        <color theme="1"/>
        <rFont val="Times New Roman"/>
        <family val="1"/>
      </rPr>
      <t>25</t>
    </r>
    <r>
      <rPr>
        <b/>
        <sz val="12"/>
        <color theme="1"/>
        <rFont val="Times New Roman"/>
        <family val="1"/>
      </rPr>
      <t>%)</t>
    </r>
  </si>
  <si>
    <t>27 (24.8%)</t>
  </si>
  <si>
    <t>28 (25.2%)</t>
  </si>
  <si>
    <r>
      <t xml:space="preserve">31 </t>
    </r>
    <r>
      <rPr>
        <b/>
        <sz val="12"/>
        <color theme="1"/>
        <rFont val="Times New Roman"/>
        <family val="1"/>
      </rPr>
      <t xml:space="preserve">– </t>
    </r>
    <r>
      <rPr>
        <sz val="12"/>
        <color theme="1"/>
        <rFont val="Times New Roman"/>
        <family val="1"/>
      </rPr>
      <t>40 years</t>
    </r>
  </si>
  <si>
    <r>
      <t xml:space="preserve">44 </t>
    </r>
    <r>
      <rPr>
        <b/>
        <sz val="12"/>
        <color theme="1"/>
        <rFont val="Times New Roman"/>
        <family val="1"/>
      </rPr>
      <t>(</t>
    </r>
    <r>
      <rPr>
        <sz val="12"/>
        <color theme="1"/>
        <rFont val="Times New Roman"/>
        <family val="1"/>
      </rPr>
      <t>20</t>
    </r>
    <r>
      <rPr>
        <b/>
        <sz val="12"/>
        <color theme="1"/>
        <rFont val="Times New Roman"/>
        <family val="1"/>
      </rPr>
      <t>%)</t>
    </r>
  </si>
  <si>
    <t>22 (20.2%)</t>
  </si>
  <si>
    <t>22 (19.8%)</t>
  </si>
  <si>
    <r>
      <t xml:space="preserve">41 </t>
    </r>
    <r>
      <rPr>
        <b/>
        <sz val="12"/>
        <color theme="1"/>
        <rFont val="Times New Roman"/>
        <family val="1"/>
      </rPr>
      <t xml:space="preserve">– </t>
    </r>
    <r>
      <rPr>
        <sz val="12"/>
        <color theme="1"/>
        <rFont val="Times New Roman"/>
        <family val="1"/>
      </rPr>
      <t>50 years</t>
    </r>
  </si>
  <si>
    <r>
      <t xml:space="preserve">39 </t>
    </r>
    <r>
      <rPr>
        <b/>
        <sz val="12"/>
        <color theme="1"/>
        <rFont val="Times New Roman"/>
        <family val="1"/>
      </rPr>
      <t>(</t>
    </r>
    <r>
      <rPr>
        <sz val="12"/>
        <color theme="1"/>
        <rFont val="Times New Roman"/>
        <family val="1"/>
      </rPr>
      <t>17</t>
    </r>
    <r>
      <rPr>
        <b/>
        <sz val="12"/>
        <color theme="1"/>
        <rFont val="Times New Roman"/>
        <family val="1"/>
      </rPr>
      <t>.</t>
    </r>
    <r>
      <rPr>
        <sz val="12"/>
        <color theme="1"/>
        <rFont val="Times New Roman"/>
        <family val="1"/>
      </rPr>
      <t>7</t>
    </r>
    <r>
      <rPr>
        <b/>
        <sz val="12"/>
        <color theme="1"/>
        <rFont val="Times New Roman"/>
        <family val="1"/>
      </rPr>
      <t>%)</t>
    </r>
  </si>
  <si>
    <t>13 (11.9%)</t>
  </si>
  <si>
    <t>26 (23.4%)</t>
  </si>
  <si>
    <r>
      <t xml:space="preserve">51 </t>
    </r>
    <r>
      <rPr>
        <b/>
        <sz val="12"/>
        <color theme="1"/>
        <rFont val="Times New Roman"/>
        <family val="1"/>
      </rPr>
      <t xml:space="preserve">– </t>
    </r>
    <r>
      <rPr>
        <sz val="12"/>
        <color theme="1"/>
        <rFont val="Times New Roman"/>
        <family val="1"/>
      </rPr>
      <t>60 years</t>
    </r>
  </si>
  <si>
    <r>
      <t xml:space="preserve">46 </t>
    </r>
    <r>
      <rPr>
        <b/>
        <sz val="12"/>
        <color theme="1"/>
        <rFont val="Times New Roman"/>
        <family val="1"/>
      </rPr>
      <t>(</t>
    </r>
    <r>
      <rPr>
        <sz val="12"/>
        <color theme="1"/>
        <rFont val="Times New Roman"/>
        <family val="1"/>
      </rPr>
      <t>20</t>
    </r>
    <r>
      <rPr>
        <b/>
        <sz val="12"/>
        <color theme="1"/>
        <rFont val="Times New Roman"/>
        <family val="1"/>
      </rPr>
      <t>.</t>
    </r>
    <r>
      <rPr>
        <sz val="12"/>
        <color theme="1"/>
        <rFont val="Times New Roman"/>
        <family val="1"/>
      </rPr>
      <t>9</t>
    </r>
    <r>
      <rPr>
        <b/>
        <sz val="12"/>
        <color theme="1"/>
        <rFont val="Times New Roman"/>
        <family val="1"/>
      </rPr>
      <t>%)</t>
    </r>
  </si>
  <si>
    <t>24 (22%)</t>
  </si>
  <si>
    <r>
      <t xml:space="preserve">Median </t>
    </r>
    <r>
      <rPr>
        <b/>
        <sz val="12"/>
        <color theme="1"/>
        <rFont val="Times New Roman"/>
        <family val="1"/>
      </rPr>
      <t>(</t>
    </r>
    <r>
      <rPr>
        <sz val="12"/>
        <color theme="1"/>
        <rFont val="Times New Roman"/>
        <family val="1"/>
      </rPr>
      <t>IQR</t>
    </r>
    <r>
      <rPr>
        <b/>
        <sz val="12"/>
        <color theme="1"/>
        <rFont val="Times New Roman"/>
        <family val="1"/>
      </rPr>
      <t>)</t>
    </r>
  </si>
  <si>
    <r>
      <t xml:space="preserve">34 </t>
    </r>
    <r>
      <rPr>
        <b/>
        <sz val="12"/>
        <color theme="1"/>
        <rFont val="Times New Roman"/>
        <family val="1"/>
      </rPr>
      <t>(</t>
    </r>
    <r>
      <rPr>
        <sz val="12"/>
        <color theme="1"/>
        <rFont val="Times New Roman"/>
        <family val="1"/>
      </rPr>
      <t>24</t>
    </r>
    <r>
      <rPr>
        <b/>
        <sz val="12"/>
        <color theme="1"/>
        <rFont val="Times New Roman"/>
        <family val="1"/>
      </rPr>
      <t>–</t>
    </r>
    <r>
      <rPr>
        <sz val="12"/>
        <color theme="1"/>
        <rFont val="Times New Roman"/>
        <family val="1"/>
      </rPr>
      <t>47</t>
    </r>
    <r>
      <rPr>
        <b/>
        <sz val="12"/>
        <color theme="1"/>
        <rFont val="Times New Roman"/>
        <family val="1"/>
      </rPr>
      <t>)</t>
    </r>
  </si>
  <si>
    <r>
      <t xml:space="preserve">32 </t>
    </r>
    <r>
      <rPr>
        <b/>
        <sz val="12"/>
        <color theme="1"/>
        <rFont val="Times New Roman"/>
        <family val="1"/>
      </rPr>
      <t>(</t>
    </r>
    <r>
      <rPr>
        <sz val="12"/>
        <color theme="1"/>
        <rFont val="Times New Roman"/>
        <family val="1"/>
      </rPr>
      <t>22</t>
    </r>
    <r>
      <rPr>
        <b/>
        <sz val="12"/>
        <color theme="1"/>
        <rFont val="Times New Roman"/>
        <family val="1"/>
      </rPr>
      <t>–</t>
    </r>
    <r>
      <rPr>
        <sz val="12"/>
        <color theme="1"/>
        <rFont val="Times New Roman"/>
        <family val="1"/>
      </rPr>
      <t>46</t>
    </r>
    <r>
      <rPr>
        <b/>
        <sz val="12"/>
        <color theme="1"/>
        <rFont val="Times New Roman"/>
        <family val="1"/>
      </rPr>
      <t>)</t>
    </r>
  </si>
  <si>
    <r>
      <t xml:space="preserve">37 </t>
    </r>
    <r>
      <rPr>
        <b/>
        <sz val="12"/>
        <color theme="1"/>
        <rFont val="Times New Roman"/>
        <family val="1"/>
      </rPr>
      <t>(</t>
    </r>
    <r>
      <rPr>
        <sz val="12"/>
        <color theme="1"/>
        <rFont val="Times New Roman"/>
        <family val="1"/>
      </rPr>
      <t>26</t>
    </r>
    <r>
      <rPr>
        <b/>
        <sz val="12"/>
        <color theme="1"/>
        <rFont val="Times New Roman"/>
        <family val="1"/>
      </rPr>
      <t>–</t>
    </r>
    <r>
      <rPr>
        <sz val="12"/>
        <color theme="1"/>
        <rFont val="Times New Roman"/>
        <family val="1"/>
      </rPr>
      <t>48</t>
    </r>
    <r>
      <rPr>
        <b/>
        <sz val="12"/>
        <color theme="1"/>
        <rFont val="Times New Roman"/>
        <family val="1"/>
      </rPr>
      <t>)</t>
    </r>
  </si>
  <si>
    <r>
      <t>0</t>
    </r>
    <r>
      <rPr>
        <b/>
        <sz val="12"/>
        <color theme="1"/>
        <rFont val="Times New Roman"/>
        <family val="1"/>
      </rPr>
      <t>.</t>
    </r>
    <r>
      <rPr>
        <sz val="12"/>
        <color theme="1"/>
        <rFont val="Times New Roman"/>
        <family val="1"/>
      </rPr>
      <t>189</t>
    </r>
    <r>
      <rPr>
        <b/>
        <vertAlign val="superscript"/>
        <sz val="12"/>
        <color theme="1"/>
        <rFont val="Times New Roman"/>
        <family val="1"/>
      </rPr>
      <t>†</t>
    </r>
  </si>
  <si>
    <t>Age classification</t>
  </si>
  <si>
    <t>Young (&lt; 25 years)</t>
  </si>
  <si>
    <r>
      <t xml:space="preserve">60 </t>
    </r>
    <r>
      <rPr>
        <b/>
        <sz val="12"/>
        <color theme="1"/>
        <rFont val="Times New Roman"/>
        <family val="1"/>
      </rPr>
      <t>(</t>
    </r>
    <r>
      <rPr>
        <sz val="12"/>
        <color theme="1"/>
        <rFont val="Times New Roman"/>
        <family val="1"/>
      </rPr>
      <t>27</t>
    </r>
    <r>
      <rPr>
        <b/>
        <sz val="12"/>
        <color theme="1"/>
        <rFont val="Times New Roman"/>
        <family val="1"/>
      </rPr>
      <t>.</t>
    </r>
    <r>
      <rPr>
        <sz val="12"/>
        <color theme="1"/>
        <rFont val="Times New Roman"/>
        <family val="1"/>
      </rPr>
      <t>3</t>
    </r>
    <r>
      <rPr>
        <b/>
        <sz val="12"/>
        <color theme="1"/>
        <rFont val="Times New Roman"/>
        <family val="1"/>
      </rPr>
      <t>%)</t>
    </r>
  </si>
  <si>
    <t>35 (32.1%)</t>
  </si>
  <si>
    <t>25 (22.5%)</t>
  </si>
  <si>
    <r>
      <t>0</t>
    </r>
    <r>
      <rPr>
        <b/>
        <sz val="12"/>
        <color theme="1"/>
        <rFont val="Times New Roman"/>
        <family val="1"/>
      </rPr>
      <t>.</t>
    </r>
    <r>
      <rPr>
        <sz val="12"/>
        <color theme="1"/>
        <rFont val="Times New Roman"/>
        <family val="1"/>
      </rPr>
      <t>110</t>
    </r>
    <r>
      <rPr>
        <b/>
        <vertAlign val="superscript"/>
        <sz val="12"/>
        <color theme="1"/>
        <rFont val="Times New Roman"/>
        <family val="1"/>
      </rPr>
      <t>*</t>
    </r>
  </si>
  <si>
    <t>Old (≥ 25 years)</t>
  </si>
  <si>
    <r>
      <t xml:space="preserve">160 </t>
    </r>
    <r>
      <rPr>
        <b/>
        <sz val="12"/>
        <color theme="1"/>
        <rFont val="Times New Roman"/>
        <family val="1"/>
      </rPr>
      <t>(</t>
    </r>
    <r>
      <rPr>
        <sz val="12"/>
        <color theme="1"/>
        <rFont val="Times New Roman"/>
        <family val="1"/>
      </rPr>
      <t>72</t>
    </r>
    <r>
      <rPr>
        <b/>
        <sz val="12"/>
        <color theme="1"/>
        <rFont val="Times New Roman"/>
        <family val="1"/>
      </rPr>
      <t>.</t>
    </r>
    <r>
      <rPr>
        <sz val="12"/>
        <color theme="1"/>
        <rFont val="Times New Roman"/>
        <family val="1"/>
      </rPr>
      <t>7</t>
    </r>
    <r>
      <rPr>
        <b/>
        <sz val="12"/>
        <color theme="1"/>
        <rFont val="Times New Roman"/>
        <family val="1"/>
      </rPr>
      <t>%)</t>
    </r>
  </si>
  <si>
    <t>74 (67.9%)</t>
  </si>
  <si>
    <t>86 (77.5%)</t>
  </si>
  <si>
    <t>Education</t>
  </si>
  <si>
    <t>Unschooled</t>
  </si>
  <si>
    <r>
      <t xml:space="preserve">7 </t>
    </r>
    <r>
      <rPr>
        <b/>
        <sz val="12"/>
        <color theme="1"/>
        <rFont val="Times New Roman"/>
        <family val="1"/>
      </rPr>
      <t>(</t>
    </r>
    <r>
      <rPr>
        <sz val="12"/>
        <color theme="1"/>
        <rFont val="Times New Roman"/>
        <family val="1"/>
      </rPr>
      <t>3</t>
    </r>
    <r>
      <rPr>
        <b/>
        <sz val="12"/>
        <color theme="1"/>
        <rFont val="Times New Roman"/>
        <family val="1"/>
      </rPr>
      <t>.</t>
    </r>
    <r>
      <rPr>
        <sz val="12"/>
        <color theme="1"/>
        <rFont val="Times New Roman"/>
        <family val="1"/>
      </rPr>
      <t>2</t>
    </r>
    <r>
      <rPr>
        <b/>
        <sz val="12"/>
        <color theme="1"/>
        <rFont val="Times New Roman"/>
        <family val="1"/>
      </rPr>
      <t>%)</t>
    </r>
  </si>
  <si>
    <t>6 (5.5%)</t>
  </si>
  <si>
    <t>1 (0.9%)</t>
  </si>
  <si>
    <t>Elementary school</t>
  </si>
  <si>
    <r>
      <t xml:space="preserve">38 </t>
    </r>
    <r>
      <rPr>
        <b/>
        <sz val="12"/>
        <color theme="1"/>
        <rFont val="Times New Roman"/>
        <family val="1"/>
      </rPr>
      <t>(</t>
    </r>
    <r>
      <rPr>
        <sz val="12"/>
        <color theme="1"/>
        <rFont val="Times New Roman"/>
        <family val="1"/>
      </rPr>
      <t>17</t>
    </r>
    <r>
      <rPr>
        <b/>
        <sz val="12"/>
        <color theme="1"/>
        <rFont val="Times New Roman"/>
        <family val="1"/>
      </rPr>
      <t>.</t>
    </r>
    <r>
      <rPr>
        <sz val="12"/>
        <color theme="1"/>
        <rFont val="Times New Roman"/>
        <family val="1"/>
      </rPr>
      <t>3</t>
    </r>
    <r>
      <rPr>
        <b/>
        <sz val="12"/>
        <color theme="1"/>
        <rFont val="Times New Roman"/>
        <family val="1"/>
      </rPr>
      <t>%)</t>
    </r>
  </si>
  <si>
    <t>14 (12.6%)</t>
  </si>
  <si>
    <r>
      <t xml:space="preserve">Junior high school </t>
    </r>
    <r>
      <rPr>
        <b/>
        <sz val="12"/>
        <color theme="1"/>
        <rFont val="Times New Roman"/>
        <family val="1"/>
      </rPr>
      <t>(</t>
    </r>
    <r>
      <rPr>
        <sz val="12"/>
        <color theme="1"/>
        <rFont val="Times New Roman"/>
        <family val="1"/>
      </rPr>
      <t>JHS</t>
    </r>
    <r>
      <rPr>
        <b/>
        <sz val="12"/>
        <color theme="1"/>
        <rFont val="Times New Roman"/>
        <family val="1"/>
      </rPr>
      <t>)</t>
    </r>
  </si>
  <si>
    <r>
      <t xml:space="preserve">51 </t>
    </r>
    <r>
      <rPr>
        <b/>
        <sz val="12"/>
        <color theme="1"/>
        <rFont val="Times New Roman"/>
        <family val="1"/>
      </rPr>
      <t>(</t>
    </r>
    <r>
      <rPr>
        <sz val="12"/>
        <color theme="1"/>
        <rFont val="Times New Roman"/>
        <family val="1"/>
      </rPr>
      <t>23</t>
    </r>
    <r>
      <rPr>
        <b/>
        <sz val="12"/>
        <color theme="1"/>
        <rFont val="Times New Roman"/>
        <family val="1"/>
      </rPr>
      <t>.</t>
    </r>
    <r>
      <rPr>
        <sz val="12"/>
        <color theme="1"/>
        <rFont val="Times New Roman"/>
        <family val="1"/>
      </rPr>
      <t>2</t>
    </r>
    <r>
      <rPr>
        <b/>
        <sz val="12"/>
        <color theme="1"/>
        <rFont val="Times New Roman"/>
        <family val="1"/>
      </rPr>
      <t>%)</t>
    </r>
  </si>
  <si>
    <r>
      <t xml:space="preserve">Senior high school </t>
    </r>
    <r>
      <rPr>
        <b/>
        <sz val="12"/>
        <color theme="1"/>
        <rFont val="Times New Roman"/>
        <family val="1"/>
      </rPr>
      <t>(</t>
    </r>
    <r>
      <rPr>
        <sz val="12"/>
        <color theme="1"/>
        <rFont val="Times New Roman"/>
        <family val="1"/>
      </rPr>
      <t>SHS</t>
    </r>
    <r>
      <rPr>
        <b/>
        <sz val="12"/>
        <color theme="1"/>
        <rFont val="Times New Roman"/>
        <family val="1"/>
      </rPr>
      <t>)</t>
    </r>
  </si>
  <si>
    <r>
      <t xml:space="preserve">82 </t>
    </r>
    <r>
      <rPr>
        <b/>
        <sz val="12"/>
        <color theme="1"/>
        <rFont val="Times New Roman"/>
        <family val="1"/>
      </rPr>
      <t>(</t>
    </r>
    <r>
      <rPr>
        <sz val="12"/>
        <color theme="1"/>
        <rFont val="Times New Roman"/>
        <family val="1"/>
      </rPr>
      <t>37</t>
    </r>
    <r>
      <rPr>
        <b/>
        <sz val="12"/>
        <color theme="1"/>
        <rFont val="Times New Roman"/>
        <family val="1"/>
      </rPr>
      <t>.</t>
    </r>
    <r>
      <rPr>
        <sz val="12"/>
        <color theme="1"/>
        <rFont val="Times New Roman"/>
        <family val="1"/>
      </rPr>
      <t>3</t>
    </r>
    <r>
      <rPr>
        <b/>
        <sz val="12"/>
        <color theme="1"/>
        <rFont val="Times New Roman"/>
        <family val="1"/>
      </rPr>
      <t>%)</t>
    </r>
  </si>
  <si>
    <t>36 (32.4%)</t>
  </si>
  <si>
    <r>
      <t xml:space="preserve">College degree </t>
    </r>
    <r>
      <rPr>
        <b/>
        <sz val="12"/>
        <color theme="1"/>
        <rFont val="Times New Roman"/>
        <family val="1"/>
      </rPr>
      <t>(</t>
    </r>
    <r>
      <rPr>
        <sz val="12"/>
        <color theme="1"/>
        <rFont val="Times New Roman"/>
        <family val="1"/>
      </rPr>
      <t>bachelor, master, or doctoral</t>
    </r>
    <r>
      <rPr>
        <b/>
        <sz val="12"/>
        <color theme="1"/>
        <rFont val="Times New Roman"/>
        <family val="1"/>
      </rPr>
      <t>)</t>
    </r>
  </si>
  <si>
    <r>
      <t xml:space="preserve">42 </t>
    </r>
    <r>
      <rPr>
        <b/>
        <sz val="12"/>
        <color theme="1"/>
        <rFont val="Times New Roman"/>
        <family val="1"/>
      </rPr>
      <t>(</t>
    </r>
    <r>
      <rPr>
        <sz val="12"/>
        <color theme="1"/>
        <rFont val="Times New Roman"/>
        <family val="1"/>
      </rPr>
      <t>19</t>
    </r>
    <r>
      <rPr>
        <b/>
        <sz val="12"/>
        <color theme="1"/>
        <rFont val="Times New Roman"/>
        <family val="1"/>
      </rPr>
      <t>.</t>
    </r>
    <r>
      <rPr>
        <sz val="12"/>
        <color theme="1"/>
        <rFont val="Times New Roman"/>
        <family val="1"/>
      </rPr>
      <t>1</t>
    </r>
    <r>
      <rPr>
        <b/>
        <sz val="12"/>
        <color theme="1"/>
        <rFont val="Times New Roman"/>
        <family val="1"/>
      </rPr>
      <t>%)</t>
    </r>
  </si>
  <si>
    <t>10 (9.2%)</t>
  </si>
  <si>
    <t>32 (28.8%)</t>
  </si>
  <si>
    <t>Education level</t>
  </si>
  <si>
    <r>
      <t xml:space="preserve">Low </t>
    </r>
    <r>
      <rPr>
        <b/>
        <sz val="12"/>
        <color theme="1"/>
        <rFont val="Times New Roman"/>
        <family val="1"/>
      </rPr>
      <t>(≤</t>
    </r>
    <r>
      <rPr>
        <sz val="12"/>
        <color theme="1"/>
        <rFont val="Times New Roman"/>
        <family val="1"/>
      </rPr>
      <t>SHS</t>
    </r>
    <r>
      <rPr>
        <b/>
        <sz val="12"/>
        <color theme="1"/>
        <rFont val="Times New Roman"/>
        <family val="1"/>
      </rPr>
      <t>)</t>
    </r>
  </si>
  <si>
    <r>
      <t xml:space="preserve">178 </t>
    </r>
    <r>
      <rPr>
        <b/>
        <sz val="12"/>
        <color theme="1"/>
        <rFont val="Times New Roman"/>
        <family val="1"/>
      </rPr>
      <t>(</t>
    </r>
    <r>
      <rPr>
        <sz val="12"/>
        <color theme="1"/>
        <rFont val="Times New Roman"/>
        <family val="1"/>
      </rPr>
      <t>80</t>
    </r>
    <r>
      <rPr>
        <b/>
        <sz val="12"/>
        <color theme="1"/>
        <rFont val="Times New Roman"/>
        <family val="1"/>
      </rPr>
      <t>.</t>
    </r>
    <r>
      <rPr>
        <sz val="12"/>
        <color theme="1"/>
        <rFont val="Times New Roman"/>
        <family val="1"/>
      </rPr>
      <t>9</t>
    </r>
    <r>
      <rPr>
        <b/>
        <sz val="12"/>
        <color theme="1"/>
        <rFont val="Times New Roman"/>
        <family val="1"/>
      </rPr>
      <t>%)</t>
    </r>
  </si>
  <si>
    <t>99 (90.8%)</t>
  </si>
  <si>
    <t>79 (71.2%)</t>
  </si>
  <si>
    <r>
      <t xml:space="preserve">High </t>
    </r>
    <r>
      <rPr>
        <b/>
        <sz val="12"/>
        <color theme="1"/>
        <rFont val="Times New Roman"/>
        <family val="1"/>
      </rPr>
      <t>(≥</t>
    </r>
    <r>
      <rPr>
        <sz val="12"/>
        <color theme="1"/>
        <rFont val="Times New Roman"/>
        <family val="1"/>
      </rPr>
      <t>College</t>
    </r>
    <r>
      <rPr>
        <b/>
        <sz val="12"/>
        <color theme="1"/>
        <rFont val="Times New Roman"/>
        <family val="1"/>
      </rPr>
      <t>)</t>
    </r>
  </si>
  <si>
    <t>Occupation</t>
  </si>
  <si>
    <t>Housewife</t>
  </si>
  <si>
    <r>
      <t xml:space="preserve">24 </t>
    </r>
    <r>
      <rPr>
        <b/>
        <sz val="12"/>
        <color theme="1"/>
        <rFont val="Times New Roman"/>
        <family val="1"/>
      </rPr>
      <t>(</t>
    </r>
    <r>
      <rPr>
        <sz val="12"/>
        <color theme="1"/>
        <rFont val="Times New Roman"/>
        <family val="1"/>
      </rPr>
      <t>10</t>
    </r>
    <r>
      <rPr>
        <b/>
        <sz val="12"/>
        <color theme="1"/>
        <rFont val="Times New Roman"/>
        <family val="1"/>
      </rPr>
      <t>.</t>
    </r>
    <r>
      <rPr>
        <sz val="12"/>
        <color theme="1"/>
        <rFont val="Times New Roman"/>
        <family val="1"/>
      </rPr>
      <t>9</t>
    </r>
    <r>
      <rPr>
        <b/>
        <sz val="12"/>
        <color theme="1"/>
        <rFont val="Times New Roman"/>
        <family val="1"/>
      </rPr>
      <t>%)</t>
    </r>
  </si>
  <si>
    <t>14 (12.8%)</t>
  </si>
  <si>
    <t>10 (9%)</t>
  </si>
  <si>
    <r>
      <t>0.044</t>
    </r>
    <r>
      <rPr>
        <b/>
        <vertAlign val="superscript"/>
        <sz val="12"/>
        <color theme="1"/>
        <rFont val="Times New Roman"/>
        <family val="1"/>
      </rPr>
      <t>*</t>
    </r>
  </si>
  <si>
    <t>Doctor</t>
  </si>
  <si>
    <r>
      <t xml:space="preserve">13 </t>
    </r>
    <r>
      <rPr>
        <b/>
        <sz val="12"/>
        <color theme="1"/>
        <rFont val="Times New Roman"/>
        <family val="1"/>
      </rPr>
      <t>(</t>
    </r>
    <r>
      <rPr>
        <sz val="12"/>
        <color theme="1"/>
        <rFont val="Times New Roman"/>
        <family val="1"/>
      </rPr>
      <t>5</t>
    </r>
    <r>
      <rPr>
        <b/>
        <sz val="12"/>
        <color theme="1"/>
        <rFont val="Times New Roman"/>
        <family val="1"/>
      </rPr>
      <t>.</t>
    </r>
    <r>
      <rPr>
        <sz val="12"/>
        <color theme="1"/>
        <rFont val="Times New Roman"/>
        <family val="1"/>
      </rPr>
      <t>9</t>
    </r>
    <r>
      <rPr>
        <b/>
        <sz val="12"/>
        <color theme="1"/>
        <rFont val="Times New Roman"/>
        <family val="1"/>
      </rPr>
      <t>%)</t>
    </r>
  </si>
  <si>
    <t>0 (0%)</t>
  </si>
  <si>
    <t>Nurse, midwife, and other healthcare workers</t>
  </si>
  <si>
    <r>
      <t xml:space="preserve">8 </t>
    </r>
    <r>
      <rPr>
        <b/>
        <sz val="12"/>
        <color theme="1"/>
        <rFont val="Times New Roman"/>
        <family val="1"/>
      </rPr>
      <t>(</t>
    </r>
    <r>
      <rPr>
        <sz val="12"/>
        <color theme="1"/>
        <rFont val="Times New Roman"/>
        <family val="1"/>
      </rPr>
      <t>3</t>
    </r>
    <r>
      <rPr>
        <b/>
        <sz val="12"/>
        <color theme="1"/>
        <rFont val="Times New Roman"/>
        <family val="1"/>
      </rPr>
      <t>.</t>
    </r>
    <r>
      <rPr>
        <sz val="12"/>
        <color theme="1"/>
        <rFont val="Times New Roman"/>
        <family val="1"/>
      </rPr>
      <t>6</t>
    </r>
    <r>
      <rPr>
        <b/>
        <sz val="12"/>
        <color theme="1"/>
        <rFont val="Times New Roman"/>
        <family val="1"/>
      </rPr>
      <t>%)</t>
    </r>
  </si>
  <si>
    <t>8 (7.2%)</t>
  </si>
  <si>
    <t>Entrepreneur</t>
  </si>
  <si>
    <r>
      <t xml:space="preserve">11 </t>
    </r>
    <r>
      <rPr>
        <b/>
        <sz val="12"/>
        <color theme="1"/>
        <rFont val="Times New Roman"/>
        <family val="1"/>
      </rPr>
      <t>(</t>
    </r>
    <r>
      <rPr>
        <sz val="12"/>
        <color theme="1"/>
        <rFont val="Times New Roman"/>
        <family val="1"/>
      </rPr>
      <t>5</t>
    </r>
    <r>
      <rPr>
        <b/>
        <sz val="12"/>
        <color theme="1"/>
        <rFont val="Times New Roman"/>
        <family val="1"/>
      </rPr>
      <t>%)</t>
    </r>
  </si>
  <si>
    <t>3 (2.8%)</t>
  </si>
  <si>
    <t>White collar worker</t>
  </si>
  <si>
    <r>
      <t xml:space="preserve">32 </t>
    </r>
    <r>
      <rPr>
        <b/>
        <sz val="12"/>
        <color theme="1"/>
        <rFont val="Times New Roman"/>
        <family val="1"/>
      </rPr>
      <t>(</t>
    </r>
    <r>
      <rPr>
        <sz val="12"/>
        <color theme="1"/>
        <rFont val="Times New Roman"/>
        <family val="1"/>
      </rPr>
      <t>14</t>
    </r>
    <r>
      <rPr>
        <b/>
        <sz val="12"/>
        <color theme="1"/>
        <rFont val="Times New Roman"/>
        <family val="1"/>
      </rPr>
      <t>.</t>
    </r>
    <r>
      <rPr>
        <sz val="12"/>
        <color theme="1"/>
        <rFont val="Times New Roman"/>
        <family val="1"/>
      </rPr>
      <t>5</t>
    </r>
    <r>
      <rPr>
        <b/>
        <sz val="12"/>
        <color theme="1"/>
        <rFont val="Times New Roman"/>
        <family val="1"/>
      </rPr>
      <t>%)</t>
    </r>
  </si>
  <si>
    <t>17 (15.6%)</t>
  </si>
  <si>
    <t>15 (13.5%)</t>
  </si>
  <si>
    <t>Independent worker</t>
  </si>
  <si>
    <r>
      <t xml:space="preserve">15 </t>
    </r>
    <r>
      <rPr>
        <b/>
        <sz val="12"/>
        <color theme="1"/>
        <rFont val="Times New Roman"/>
        <family val="1"/>
      </rPr>
      <t>(</t>
    </r>
    <r>
      <rPr>
        <sz val="12"/>
        <color theme="1"/>
        <rFont val="Times New Roman"/>
        <family val="1"/>
      </rPr>
      <t>6</t>
    </r>
    <r>
      <rPr>
        <b/>
        <sz val="12"/>
        <color theme="1"/>
        <rFont val="Times New Roman"/>
        <family val="1"/>
      </rPr>
      <t>.</t>
    </r>
    <r>
      <rPr>
        <sz val="12"/>
        <color theme="1"/>
        <rFont val="Times New Roman"/>
        <family val="1"/>
      </rPr>
      <t>8</t>
    </r>
    <r>
      <rPr>
        <b/>
        <sz val="12"/>
        <color theme="1"/>
        <rFont val="Times New Roman"/>
        <family val="1"/>
      </rPr>
      <t>%)</t>
    </r>
  </si>
  <si>
    <t>8 (7.3%)</t>
  </si>
  <si>
    <t>7 (6.3%)</t>
  </si>
  <si>
    <t>Farmer</t>
  </si>
  <si>
    <r>
      <t xml:space="preserve">62 </t>
    </r>
    <r>
      <rPr>
        <b/>
        <sz val="12"/>
        <color theme="1"/>
        <rFont val="Times New Roman"/>
        <family val="1"/>
      </rPr>
      <t>(</t>
    </r>
    <r>
      <rPr>
        <sz val="12"/>
        <color theme="1"/>
        <rFont val="Times New Roman"/>
        <family val="1"/>
      </rPr>
      <t>28</t>
    </r>
    <r>
      <rPr>
        <b/>
        <sz val="12"/>
        <color theme="1"/>
        <rFont val="Times New Roman"/>
        <family val="1"/>
      </rPr>
      <t>.</t>
    </r>
    <r>
      <rPr>
        <sz val="12"/>
        <color theme="1"/>
        <rFont val="Times New Roman"/>
        <family val="1"/>
      </rPr>
      <t>2</t>
    </r>
    <r>
      <rPr>
        <b/>
        <sz val="12"/>
        <color theme="1"/>
        <rFont val="Times New Roman"/>
        <family val="1"/>
      </rPr>
      <t>%)</t>
    </r>
  </si>
  <si>
    <t>38 (34.9%)</t>
  </si>
  <si>
    <t>24 (21.6%)</t>
  </si>
  <si>
    <t>Fisherman</t>
  </si>
  <si>
    <r>
      <t xml:space="preserve">4 </t>
    </r>
    <r>
      <rPr>
        <b/>
        <sz val="12"/>
        <color theme="1"/>
        <rFont val="Times New Roman"/>
        <family val="1"/>
      </rPr>
      <t>(</t>
    </r>
    <r>
      <rPr>
        <sz val="12"/>
        <color theme="1"/>
        <rFont val="Times New Roman"/>
        <family val="1"/>
      </rPr>
      <t>1</t>
    </r>
    <r>
      <rPr>
        <b/>
        <sz val="12"/>
        <color theme="1"/>
        <rFont val="Times New Roman"/>
        <family val="1"/>
      </rPr>
      <t>.</t>
    </r>
    <r>
      <rPr>
        <sz val="12"/>
        <color theme="1"/>
        <rFont val="Times New Roman"/>
        <family val="1"/>
      </rPr>
      <t>8</t>
    </r>
    <r>
      <rPr>
        <b/>
        <sz val="12"/>
        <color theme="1"/>
        <rFont val="Times New Roman"/>
        <family val="1"/>
      </rPr>
      <t>%)</t>
    </r>
  </si>
  <si>
    <t>2 (1.8%)</t>
  </si>
  <si>
    <t>Teacher</t>
  </si>
  <si>
    <t>4 (3.6%)</t>
  </si>
  <si>
    <t>Student</t>
  </si>
  <si>
    <r>
      <t xml:space="preserve">28 </t>
    </r>
    <r>
      <rPr>
        <b/>
        <sz val="12"/>
        <color theme="1"/>
        <rFont val="Times New Roman"/>
        <family val="1"/>
      </rPr>
      <t>(</t>
    </r>
    <r>
      <rPr>
        <sz val="12"/>
        <color theme="1"/>
        <rFont val="Times New Roman"/>
        <family val="1"/>
      </rPr>
      <t>12</t>
    </r>
    <r>
      <rPr>
        <b/>
        <sz val="12"/>
        <color theme="1"/>
        <rFont val="Times New Roman"/>
        <family val="1"/>
      </rPr>
      <t>.</t>
    </r>
    <r>
      <rPr>
        <sz val="12"/>
        <color theme="1"/>
        <rFont val="Times New Roman"/>
        <family val="1"/>
      </rPr>
      <t>7</t>
    </r>
    <r>
      <rPr>
        <b/>
        <sz val="12"/>
        <color theme="1"/>
        <rFont val="Times New Roman"/>
        <family val="1"/>
      </rPr>
      <t>%)</t>
    </r>
  </si>
  <si>
    <t>11 (9.9%)</t>
  </si>
  <si>
    <t>Unemployed or retired worker</t>
  </si>
  <si>
    <r>
      <t xml:space="preserve">16 </t>
    </r>
    <r>
      <rPr>
        <b/>
        <sz val="12"/>
        <color theme="1"/>
        <rFont val="Times New Roman"/>
        <family val="1"/>
      </rPr>
      <t>(</t>
    </r>
    <r>
      <rPr>
        <sz val="12"/>
        <color theme="1"/>
        <rFont val="Times New Roman"/>
        <family val="1"/>
      </rPr>
      <t>7</t>
    </r>
    <r>
      <rPr>
        <b/>
        <sz val="12"/>
        <color theme="1"/>
        <rFont val="Times New Roman"/>
        <family val="1"/>
      </rPr>
      <t>.</t>
    </r>
    <r>
      <rPr>
        <sz val="12"/>
        <color theme="1"/>
        <rFont val="Times New Roman"/>
        <family val="1"/>
      </rPr>
      <t>3</t>
    </r>
    <r>
      <rPr>
        <b/>
        <sz val="12"/>
        <color theme="1"/>
        <rFont val="Times New Roman"/>
        <family val="1"/>
      </rPr>
      <t>%)</t>
    </r>
  </si>
  <si>
    <t>7 (6.4%)</t>
  </si>
  <si>
    <t>9 (8.1%)</t>
  </si>
  <si>
    <t>Employment status</t>
  </si>
  <si>
    <t>Not working</t>
  </si>
  <si>
    <r>
      <t xml:space="preserve">68 </t>
    </r>
    <r>
      <rPr>
        <b/>
        <sz val="12"/>
        <color theme="1"/>
        <rFont val="Times New Roman"/>
        <family val="1"/>
      </rPr>
      <t>(</t>
    </r>
    <r>
      <rPr>
        <sz val="12"/>
        <color theme="1"/>
        <rFont val="Times New Roman"/>
        <family val="1"/>
      </rPr>
      <t>30</t>
    </r>
    <r>
      <rPr>
        <b/>
        <sz val="12"/>
        <color theme="1"/>
        <rFont val="Times New Roman"/>
        <family val="1"/>
      </rPr>
      <t>.</t>
    </r>
    <r>
      <rPr>
        <sz val="12"/>
        <color theme="1"/>
        <rFont val="Times New Roman"/>
        <family val="1"/>
      </rPr>
      <t>9</t>
    </r>
    <r>
      <rPr>
        <b/>
        <sz val="12"/>
        <color theme="1"/>
        <rFont val="Times New Roman"/>
        <family val="1"/>
      </rPr>
      <t>%)</t>
    </r>
  </si>
  <si>
    <t>30 (27%)</t>
  </si>
  <si>
    <r>
      <t>0</t>
    </r>
    <r>
      <rPr>
        <b/>
        <sz val="12"/>
        <color theme="1"/>
        <rFont val="Times New Roman"/>
        <family val="1"/>
      </rPr>
      <t>.</t>
    </r>
    <r>
      <rPr>
        <sz val="12"/>
        <color theme="1"/>
        <rFont val="Times New Roman"/>
        <family val="1"/>
      </rPr>
      <t>244</t>
    </r>
    <r>
      <rPr>
        <b/>
        <vertAlign val="superscript"/>
        <sz val="12"/>
        <color theme="1"/>
        <rFont val="Times New Roman"/>
        <family val="1"/>
      </rPr>
      <t>*</t>
    </r>
  </si>
  <si>
    <t>Employed</t>
  </si>
  <si>
    <r>
      <t xml:space="preserve">152 </t>
    </r>
    <r>
      <rPr>
        <b/>
        <sz val="12"/>
        <color theme="1"/>
        <rFont val="Times New Roman"/>
        <family val="1"/>
      </rPr>
      <t>(</t>
    </r>
    <r>
      <rPr>
        <sz val="12"/>
        <color theme="1"/>
        <rFont val="Times New Roman"/>
        <family val="1"/>
      </rPr>
      <t>69</t>
    </r>
    <r>
      <rPr>
        <b/>
        <sz val="12"/>
        <color theme="1"/>
        <rFont val="Times New Roman"/>
        <family val="1"/>
      </rPr>
      <t>.</t>
    </r>
    <r>
      <rPr>
        <sz val="12"/>
        <color theme="1"/>
        <rFont val="Times New Roman"/>
        <family val="1"/>
      </rPr>
      <t>1</t>
    </r>
    <r>
      <rPr>
        <b/>
        <sz val="12"/>
        <color theme="1"/>
        <rFont val="Times New Roman"/>
        <family val="1"/>
      </rPr>
      <t>%)</t>
    </r>
  </si>
  <si>
    <t>71 (65.1%)</t>
  </si>
  <si>
    <t>81 (73%)</t>
  </si>
  <si>
    <t>Monthly household income</t>
  </si>
  <si>
    <t>&lt;50 USD</t>
  </si>
  <si>
    <t>25 (22.9%)</t>
  </si>
  <si>
    <t>17 (15.3%)</t>
  </si>
  <si>
    <r>
      <t xml:space="preserve">50 </t>
    </r>
    <r>
      <rPr>
        <b/>
        <sz val="12"/>
        <color theme="1"/>
        <rFont val="Times New Roman"/>
        <family val="1"/>
      </rPr>
      <t xml:space="preserve">– </t>
    </r>
    <r>
      <rPr>
        <sz val="12"/>
        <color theme="1"/>
        <rFont val="Times New Roman"/>
        <family val="1"/>
      </rPr>
      <t>99 USD</t>
    </r>
  </si>
  <si>
    <r>
      <t xml:space="preserve">53 </t>
    </r>
    <r>
      <rPr>
        <b/>
        <sz val="12"/>
        <color theme="1"/>
        <rFont val="Times New Roman"/>
        <family val="1"/>
      </rPr>
      <t>(</t>
    </r>
    <r>
      <rPr>
        <sz val="12"/>
        <color theme="1"/>
        <rFont val="Times New Roman"/>
        <family val="1"/>
      </rPr>
      <t>24</t>
    </r>
    <r>
      <rPr>
        <b/>
        <sz val="12"/>
        <color theme="1"/>
        <rFont val="Times New Roman"/>
        <family val="1"/>
      </rPr>
      <t>.</t>
    </r>
    <r>
      <rPr>
        <sz val="12"/>
        <color theme="1"/>
        <rFont val="Times New Roman"/>
        <family val="1"/>
      </rPr>
      <t>1</t>
    </r>
    <r>
      <rPr>
        <b/>
        <sz val="12"/>
        <color theme="1"/>
        <rFont val="Times New Roman"/>
        <family val="1"/>
      </rPr>
      <t>%)</t>
    </r>
  </si>
  <si>
    <t>34 (31.2%)</t>
  </si>
  <si>
    <t>19 (17.1%)</t>
  </si>
  <si>
    <r>
      <t xml:space="preserve">100 </t>
    </r>
    <r>
      <rPr>
        <b/>
        <sz val="12"/>
        <color theme="1"/>
        <rFont val="Times New Roman"/>
        <family val="1"/>
      </rPr>
      <t xml:space="preserve">– </t>
    </r>
    <r>
      <rPr>
        <sz val="12"/>
        <color theme="1"/>
        <rFont val="Times New Roman"/>
        <family val="1"/>
      </rPr>
      <t>149 USD</t>
    </r>
  </si>
  <si>
    <r>
      <t xml:space="preserve">50 </t>
    </r>
    <r>
      <rPr>
        <b/>
        <sz val="12"/>
        <color theme="1"/>
        <rFont val="Times New Roman"/>
        <family val="1"/>
      </rPr>
      <t>(</t>
    </r>
    <r>
      <rPr>
        <sz val="12"/>
        <color theme="1"/>
        <rFont val="Times New Roman"/>
        <family val="1"/>
      </rPr>
      <t>22</t>
    </r>
    <r>
      <rPr>
        <b/>
        <sz val="12"/>
        <color theme="1"/>
        <rFont val="Times New Roman"/>
        <family val="1"/>
      </rPr>
      <t>.</t>
    </r>
    <r>
      <rPr>
        <sz val="12"/>
        <color theme="1"/>
        <rFont val="Times New Roman"/>
        <family val="1"/>
      </rPr>
      <t>7</t>
    </r>
    <r>
      <rPr>
        <b/>
        <sz val="12"/>
        <color theme="1"/>
        <rFont val="Times New Roman"/>
        <family val="1"/>
      </rPr>
      <t>%)</t>
    </r>
  </si>
  <si>
    <t>29 (26.6%)</t>
  </si>
  <si>
    <t>21 (18.9%)</t>
  </si>
  <si>
    <r>
      <t xml:space="preserve">150 </t>
    </r>
    <r>
      <rPr>
        <b/>
        <sz val="12"/>
        <color theme="1"/>
        <rFont val="Times New Roman"/>
        <family val="1"/>
      </rPr>
      <t xml:space="preserve">– </t>
    </r>
    <r>
      <rPr>
        <sz val="12"/>
        <color theme="1"/>
        <rFont val="Times New Roman"/>
        <family val="1"/>
      </rPr>
      <t>199 USD</t>
    </r>
  </si>
  <si>
    <r>
      <t xml:space="preserve">6 </t>
    </r>
    <r>
      <rPr>
        <b/>
        <sz val="12"/>
        <color theme="1"/>
        <rFont val="Times New Roman"/>
        <family val="1"/>
      </rPr>
      <t>(</t>
    </r>
    <r>
      <rPr>
        <sz val="12"/>
        <color theme="1"/>
        <rFont val="Times New Roman"/>
        <family val="1"/>
      </rPr>
      <t>2</t>
    </r>
    <r>
      <rPr>
        <b/>
        <sz val="12"/>
        <color theme="1"/>
        <rFont val="Times New Roman"/>
        <family val="1"/>
      </rPr>
      <t>.</t>
    </r>
    <r>
      <rPr>
        <sz val="12"/>
        <color theme="1"/>
        <rFont val="Times New Roman"/>
        <family val="1"/>
      </rPr>
      <t>7</t>
    </r>
    <r>
      <rPr>
        <b/>
        <sz val="12"/>
        <color theme="1"/>
        <rFont val="Times New Roman"/>
        <family val="1"/>
      </rPr>
      <t>%)</t>
    </r>
  </si>
  <si>
    <r>
      <t>≥</t>
    </r>
    <r>
      <rPr>
        <sz val="12"/>
        <color theme="1"/>
        <rFont val="Times New Roman"/>
        <family val="1"/>
      </rPr>
      <t>200 USD</t>
    </r>
  </si>
  <si>
    <r>
      <t xml:space="preserve">69 </t>
    </r>
    <r>
      <rPr>
        <b/>
        <sz val="12"/>
        <color theme="1"/>
        <rFont val="Times New Roman"/>
        <family val="1"/>
      </rPr>
      <t>(</t>
    </r>
    <r>
      <rPr>
        <sz val="12"/>
        <color theme="1"/>
        <rFont val="Times New Roman"/>
        <family val="1"/>
      </rPr>
      <t>31</t>
    </r>
    <r>
      <rPr>
        <b/>
        <sz val="12"/>
        <color theme="1"/>
        <rFont val="Times New Roman"/>
        <family val="1"/>
      </rPr>
      <t>.</t>
    </r>
    <r>
      <rPr>
        <sz val="12"/>
        <color theme="1"/>
        <rFont val="Times New Roman"/>
        <family val="1"/>
      </rPr>
      <t>4</t>
    </r>
    <r>
      <rPr>
        <b/>
        <sz val="12"/>
        <color theme="1"/>
        <rFont val="Times New Roman"/>
        <family val="1"/>
      </rPr>
      <t>%)</t>
    </r>
  </si>
  <si>
    <t>19 (17.4%)</t>
  </si>
  <si>
    <t>50 (45%)</t>
  </si>
  <si>
    <r>
      <t xml:space="preserve">100 </t>
    </r>
    <r>
      <rPr>
        <b/>
        <sz val="12"/>
        <color theme="1"/>
        <rFont val="Times New Roman"/>
        <family val="1"/>
      </rPr>
      <t>(</t>
    </r>
    <r>
      <rPr>
        <sz val="12"/>
        <color theme="1"/>
        <rFont val="Times New Roman"/>
        <family val="1"/>
      </rPr>
      <t>67</t>
    </r>
    <r>
      <rPr>
        <b/>
        <sz val="12"/>
        <color theme="1"/>
        <rFont val="Times New Roman"/>
        <family val="1"/>
      </rPr>
      <t>–</t>
    </r>
    <r>
      <rPr>
        <sz val="12"/>
        <color theme="1"/>
        <rFont val="Times New Roman"/>
        <family val="1"/>
      </rPr>
      <t>200</t>
    </r>
    <r>
      <rPr>
        <b/>
        <sz val="12"/>
        <color theme="1"/>
        <rFont val="Times New Roman"/>
        <family val="1"/>
      </rPr>
      <t>)</t>
    </r>
  </si>
  <si>
    <r>
      <t xml:space="preserve">80 </t>
    </r>
    <r>
      <rPr>
        <b/>
        <sz val="12"/>
        <color theme="1"/>
        <rFont val="Times New Roman"/>
        <family val="1"/>
      </rPr>
      <t>(</t>
    </r>
    <r>
      <rPr>
        <sz val="12"/>
        <color theme="1"/>
        <rFont val="Times New Roman"/>
        <family val="1"/>
      </rPr>
      <t>53</t>
    </r>
    <r>
      <rPr>
        <b/>
        <sz val="12"/>
        <color theme="1"/>
        <rFont val="Times New Roman"/>
        <family val="1"/>
      </rPr>
      <t>–</t>
    </r>
    <r>
      <rPr>
        <sz val="12"/>
        <color theme="1"/>
        <rFont val="Times New Roman"/>
        <family val="1"/>
      </rPr>
      <t>133</t>
    </r>
    <r>
      <rPr>
        <b/>
        <sz val="12"/>
        <color theme="1"/>
        <rFont val="Times New Roman"/>
        <family val="1"/>
      </rPr>
      <t>)</t>
    </r>
  </si>
  <si>
    <r>
      <t xml:space="preserve">133 </t>
    </r>
    <r>
      <rPr>
        <b/>
        <sz val="12"/>
        <color theme="1"/>
        <rFont val="Times New Roman"/>
        <family val="1"/>
      </rPr>
      <t>(</t>
    </r>
    <r>
      <rPr>
        <sz val="12"/>
        <color theme="1"/>
        <rFont val="Times New Roman"/>
        <family val="1"/>
      </rPr>
      <t>67</t>
    </r>
    <r>
      <rPr>
        <b/>
        <sz val="12"/>
        <color theme="1"/>
        <rFont val="Times New Roman"/>
        <family val="1"/>
      </rPr>
      <t>–</t>
    </r>
    <r>
      <rPr>
        <sz val="12"/>
        <color theme="1"/>
        <rFont val="Times New Roman"/>
        <family val="1"/>
      </rPr>
      <t>333</t>
    </r>
    <r>
      <rPr>
        <b/>
        <sz val="12"/>
        <color theme="1"/>
        <rFont val="Times New Roman"/>
        <family val="1"/>
      </rPr>
      <t>)</t>
    </r>
  </si>
  <si>
    <t>Monthly household income classification</t>
  </si>
  <si>
    <r>
      <t xml:space="preserve">Low </t>
    </r>
    <r>
      <rPr>
        <b/>
        <sz val="12"/>
        <color theme="1"/>
        <rFont val="Times New Roman"/>
        <family val="1"/>
      </rPr>
      <t>(≤</t>
    </r>
    <r>
      <rPr>
        <sz val="12"/>
        <color theme="1"/>
        <rFont val="Times New Roman"/>
        <family val="1"/>
      </rPr>
      <t>100 USD</t>
    </r>
    <r>
      <rPr>
        <b/>
        <sz val="12"/>
        <color theme="1"/>
        <rFont val="Times New Roman"/>
        <family val="1"/>
      </rPr>
      <t>)</t>
    </r>
  </si>
  <si>
    <r>
      <t xml:space="preserve">127 </t>
    </r>
    <r>
      <rPr>
        <b/>
        <sz val="12"/>
        <color theme="1"/>
        <rFont val="Times New Roman"/>
        <family val="1"/>
      </rPr>
      <t>(</t>
    </r>
    <r>
      <rPr>
        <sz val="12"/>
        <color theme="1"/>
        <rFont val="Times New Roman"/>
        <family val="1"/>
      </rPr>
      <t>57</t>
    </r>
    <r>
      <rPr>
        <b/>
        <sz val="12"/>
        <color theme="1"/>
        <rFont val="Times New Roman"/>
        <family val="1"/>
      </rPr>
      <t>.</t>
    </r>
    <r>
      <rPr>
        <sz val="12"/>
        <color theme="1"/>
        <rFont val="Times New Roman"/>
        <family val="1"/>
      </rPr>
      <t>7</t>
    </r>
    <r>
      <rPr>
        <b/>
        <sz val="12"/>
        <color theme="1"/>
        <rFont val="Times New Roman"/>
        <family val="1"/>
      </rPr>
      <t>%)</t>
    </r>
  </si>
  <si>
    <t>77 (70.6%)</t>
  </si>
  <si>
    <r>
      <t xml:space="preserve">High </t>
    </r>
    <r>
      <rPr>
        <b/>
        <sz val="12"/>
        <color theme="1"/>
        <rFont val="Times New Roman"/>
        <family val="1"/>
      </rPr>
      <t>(</t>
    </r>
    <r>
      <rPr>
        <sz val="12"/>
        <color theme="1"/>
        <rFont val="Times New Roman"/>
        <family val="1"/>
      </rPr>
      <t>&gt;100 USD</t>
    </r>
    <r>
      <rPr>
        <b/>
        <sz val="12"/>
        <color theme="1"/>
        <rFont val="Times New Roman"/>
        <family val="1"/>
      </rPr>
      <t>)</t>
    </r>
  </si>
  <si>
    <r>
      <t xml:space="preserve">93 </t>
    </r>
    <r>
      <rPr>
        <b/>
        <sz val="12"/>
        <color theme="1"/>
        <rFont val="Times New Roman"/>
        <family val="1"/>
      </rPr>
      <t>(</t>
    </r>
    <r>
      <rPr>
        <sz val="12"/>
        <color theme="1"/>
        <rFont val="Times New Roman"/>
        <family val="1"/>
      </rPr>
      <t>42</t>
    </r>
    <r>
      <rPr>
        <b/>
        <sz val="12"/>
        <color theme="1"/>
        <rFont val="Times New Roman"/>
        <family val="1"/>
      </rPr>
      <t>.</t>
    </r>
    <r>
      <rPr>
        <sz val="12"/>
        <color theme="1"/>
        <rFont val="Times New Roman"/>
        <family val="1"/>
      </rPr>
      <t>3</t>
    </r>
    <r>
      <rPr>
        <b/>
        <sz val="12"/>
        <color theme="1"/>
        <rFont val="Times New Roman"/>
        <family val="1"/>
      </rPr>
      <t>%)</t>
    </r>
  </si>
  <si>
    <t>32 (29.4%)</t>
  </si>
  <si>
    <t>61 (55%)</t>
  </si>
  <si>
    <t>Marital status</t>
  </si>
  <si>
    <t>Single</t>
  </si>
  <si>
    <r>
      <t xml:space="preserve">63 </t>
    </r>
    <r>
      <rPr>
        <b/>
        <sz val="12"/>
        <color theme="1"/>
        <rFont val="Times New Roman"/>
        <family val="1"/>
      </rPr>
      <t>(</t>
    </r>
    <r>
      <rPr>
        <sz val="12"/>
        <color theme="1"/>
        <rFont val="Times New Roman"/>
        <family val="1"/>
      </rPr>
      <t>28</t>
    </r>
    <r>
      <rPr>
        <b/>
        <sz val="12"/>
        <color theme="1"/>
        <rFont val="Times New Roman"/>
        <family val="1"/>
      </rPr>
      <t>.</t>
    </r>
    <r>
      <rPr>
        <sz val="12"/>
        <color theme="1"/>
        <rFont val="Times New Roman"/>
        <family val="1"/>
      </rPr>
      <t>6</t>
    </r>
    <r>
      <rPr>
        <b/>
        <sz val="12"/>
        <color theme="1"/>
        <rFont val="Times New Roman"/>
        <family val="1"/>
      </rPr>
      <t>%)</t>
    </r>
  </si>
  <si>
    <t>78 (71.6%)</t>
  </si>
  <si>
    <r>
      <t>0</t>
    </r>
    <r>
      <rPr>
        <b/>
        <sz val="12"/>
        <color theme="1"/>
        <rFont val="Times New Roman"/>
        <family val="1"/>
      </rPr>
      <t>.</t>
    </r>
    <r>
      <rPr>
        <sz val="12"/>
        <color theme="1"/>
        <rFont val="Times New Roman"/>
        <family val="1"/>
      </rPr>
      <t>949</t>
    </r>
    <r>
      <rPr>
        <b/>
        <vertAlign val="superscript"/>
        <sz val="12"/>
        <color theme="1"/>
        <rFont val="Times New Roman"/>
        <family val="1"/>
      </rPr>
      <t>*</t>
    </r>
  </si>
  <si>
    <t>Married</t>
  </si>
  <si>
    <r>
      <t xml:space="preserve">157 </t>
    </r>
    <r>
      <rPr>
        <b/>
        <sz val="12"/>
        <color theme="1"/>
        <rFont val="Times New Roman"/>
        <family val="1"/>
      </rPr>
      <t>(</t>
    </r>
    <r>
      <rPr>
        <sz val="12"/>
        <color theme="1"/>
        <rFont val="Times New Roman"/>
        <family val="1"/>
      </rPr>
      <t>71</t>
    </r>
    <r>
      <rPr>
        <b/>
        <sz val="12"/>
        <color theme="1"/>
        <rFont val="Times New Roman"/>
        <family val="1"/>
      </rPr>
      <t>.</t>
    </r>
    <r>
      <rPr>
        <sz val="12"/>
        <color theme="1"/>
        <rFont val="Times New Roman"/>
        <family val="1"/>
      </rPr>
      <t>4</t>
    </r>
    <r>
      <rPr>
        <b/>
        <sz val="12"/>
        <color theme="1"/>
        <rFont val="Times New Roman"/>
        <family val="1"/>
      </rPr>
      <t>%)</t>
    </r>
  </si>
  <si>
    <t>31 (28.4%)</t>
  </si>
  <si>
    <t>Number of children</t>
  </si>
  <si>
    <r>
      <t xml:space="preserve">≤ </t>
    </r>
    <r>
      <rPr>
        <sz val="12"/>
        <color theme="1"/>
        <rFont val="Times New Roman"/>
        <family val="1"/>
      </rPr>
      <t>2 children</t>
    </r>
  </si>
  <si>
    <r>
      <t xml:space="preserve">90 </t>
    </r>
    <r>
      <rPr>
        <b/>
        <sz val="12"/>
        <color theme="1"/>
        <rFont val="Times New Roman"/>
        <family val="1"/>
      </rPr>
      <t>(</t>
    </r>
    <r>
      <rPr>
        <sz val="12"/>
        <color theme="1"/>
        <rFont val="Times New Roman"/>
        <family val="1"/>
      </rPr>
      <t>40</t>
    </r>
    <r>
      <rPr>
        <b/>
        <sz val="12"/>
        <color theme="1"/>
        <rFont val="Times New Roman"/>
        <family val="1"/>
      </rPr>
      <t>.</t>
    </r>
    <r>
      <rPr>
        <sz val="12"/>
        <color theme="1"/>
        <rFont val="Times New Roman"/>
        <family val="1"/>
      </rPr>
      <t>9</t>
    </r>
    <r>
      <rPr>
        <b/>
        <sz val="12"/>
        <color theme="1"/>
        <rFont val="Times New Roman"/>
        <family val="1"/>
      </rPr>
      <t>%)</t>
    </r>
  </si>
  <si>
    <t>47 (43.1%)</t>
  </si>
  <si>
    <t>43 (38.7%)</t>
  </si>
  <si>
    <r>
      <t>0</t>
    </r>
    <r>
      <rPr>
        <b/>
        <sz val="12"/>
        <color theme="1"/>
        <rFont val="Times New Roman"/>
        <family val="1"/>
      </rPr>
      <t>.</t>
    </r>
    <r>
      <rPr>
        <sz val="12"/>
        <color theme="1"/>
        <rFont val="Times New Roman"/>
        <family val="1"/>
      </rPr>
      <t>509</t>
    </r>
    <r>
      <rPr>
        <b/>
        <vertAlign val="superscript"/>
        <sz val="12"/>
        <color theme="1"/>
        <rFont val="Times New Roman"/>
        <family val="1"/>
      </rPr>
      <t>*</t>
    </r>
  </si>
  <si>
    <t xml:space="preserve">&gt; 2 children </t>
  </si>
  <si>
    <r>
      <t xml:space="preserve">130 </t>
    </r>
    <r>
      <rPr>
        <b/>
        <sz val="12"/>
        <color theme="1"/>
        <rFont val="Times New Roman"/>
        <family val="1"/>
      </rPr>
      <t>(</t>
    </r>
    <r>
      <rPr>
        <sz val="12"/>
        <color theme="1"/>
        <rFont val="Times New Roman"/>
        <family val="1"/>
      </rPr>
      <t>59</t>
    </r>
    <r>
      <rPr>
        <b/>
        <sz val="12"/>
        <color theme="1"/>
        <rFont val="Times New Roman"/>
        <family val="1"/>
      </rPr>
      <t>.</t>
    </r>
    <r>
      <rPr>
        <sz val="12"/>
        <color theme="1"/>
        <rFont val="Times New Roman"/>
        <family val="1"/>
      </rPr>
      <t>1</t>
    </r>
    <r>
      <rPr>
        <b/>
        <sz val="12"/>
        <color theme="1"/>
        <rFont val="Times New Roman"/>
        <family val="1"/>
      </rPr>
      <t>%)</t>
    </r>
  </si>
  <si>
    <t>62 (56.9%)</t>
  </si>
  <si>
    <t>68 (61.3%)</t>
  </si>
  <si>
    <r>
      <t xml:space="preserve">2 </t>
    </r>
    <r>
      <rPr>
        <b/>
        <sz val="12"/>
        <color theme="1"/>
        <rFont val="Times New Roman"/>
        <family val="1"/>
      </rPr>
      <t>(</t>
    </r>
    <r>
      <rPr>
        <sz val="12"/>
        <color theme="1"/>
        <rFont val="Times New Roman"/>
        <family val="1"/>
      </rPr>
      <t>0</t>
    </r>
    <r>
      <rPr>
        <b/>
        <sz val="12"/>
        <color theme="1"/>
        <rFont val="Times New Roman"/>
        <family val="1"/>
      </rPr>
      <t>–</t>
    </r>
    <r>
      <rPr>
        <sz val="12"/>
        <color theme="1"/>
        <rFont val="Times New Roman"/>
        <family val="1"/>
      </rPr>
      <t>4</t>
    </r>
    <r>
      <rPr>
        <b/>
        <sz val="12"/>
        <color theme="1"/>
        <rFont val="Times New Roman"/>
        <family val="1"/>
      </rPr>
      <t>)</t>
    </r>
  </si>
  <si>
    <r>
      <t>0</t>
    </r>
    <r>
      <rPr>
        <b/>
        <sz val="12"/>
        <color theme="1"/>
        <rFont val="Times New Roman"/>
        <family val="1"/>
      </rPr>
      <t>.</t>
    </r>
    <r>
      <rPr>
        <sz val="12"/>
        <color theme="1"/>
        <rFont val="Times New Roman"/>
        <family val="1"/>
      </rPr>
      <t>525</t>
    </r>
    <r>
      <rPr>
        <b/>
        <vertAlign val="superscript"/>
        <sz val="12"/>
        <color theme="1"/>
        <rFont val="Times New Roman"/>
        <family val="1"/>
      </rPr>
      <t>†</t>
    </r>
  </si>
  <si>
    <t>Having a daughter</t>
  </si>
  <si>
    <t>No</t>
  </si>
  <si>
    <r>
      <t xml:space="preserve">110 </t>
    </r>
    <r>
      <rPr>
        <b/>
        <sz val="12"/>
        <color theme="1"/>
        <rFont val="Times New Roman"/>
        <family val="1"/>
      </rPr>
      <t>(</t>
    </r>
    <r>
      <rPr>
        <sz val="12"/>
        <color theme="1"/>
        <rFont val="Times New Roman"/>
        <family val="1"/>
      </rPr>
      <t>50</t>
    </r>
    <r>
      <rPr>
        <b/>
        <sz val="12"/>
        <color theme="1"/>
        <rFont val="Times New Roman"/>
        <family val="1"/>
      </rPr>
      <t>%)</t>
    </r>
  </si>
  <si>
    <t>56 (51.4%)</t>
  </si>
  <si>
    <t>54 (48.6%)</t>
  </si>
  <si>
    <r>
      <t>0</t>
    </r>
    <r>
      <rPr>
        <b/>
        <sz val="12"/>
        <color theme="1"/>
        <rFont val="Times New Roman"/>
        <family val="1"/>
      </rPr>
      <t>.</t>
    </r>
    <r>
      <rPr>
        <sz val="12"/>
        <color theme="1"/>
        <rFont val="Times New Roman"/>
        <family val="1"/>
      </rPr>
      <t>686</t>
    </r>
    <r>
      <rPr>
        <b/>
        <vertAlign val="superscript"/>
        <sz val="12"/>
        <color theme="1"/>
        <rFont val="Times New Roman"/>
        <family val="1"/>
      </rPr>
      <t>*</t>
    </r>
  </si>
  <si>
    <t>Yes</t>
  </si>
  <si>
    <t>53 (48.6%)</t>
  </si>
  <si>
    <t>57 (51.4%)</t>
  </si>
  <si>
    <t>Family history of cancer</t>
  </si>
  <si>
    <r>
      <t xml:space="preserve">189 </t>
    </r>
    <r>
      <rPr>
        <b/>
        <sz val="12"/>
        <color theme="1"/>
        <rFont val="Times New Roman"/>
        <family val="1"/>
      </rPr>
      <t>(</t>
    </r>
    <r>
      <rPr>
        <sz val="12"/>
        <color theme="1"/>
        <rFont val="Times New Roman"/>
        <family val="1"/>
      </rPr>
      <t>85</t>
    </r>
    <r>
      <rPr>
        <b/>
        <sz val="12"/>
        <color theme="1"/>
        <rFont val="Times New Roman"/>
        <family val="1"/>
      </rPr>
      <t>.</t>
    </r>
    <r>
      <rPr>
        <sz val="12"/>
        <color theme="1"/>
        <rFont val="Times New Roman"/>
        <family val="1"/>
      </rPr>
      <t>9</t>
    </r>
    <r>
      <rPr>
        <b/>
        <sz val="12"/>
        <color theme="1"/>
        <rFont val="Times New Roman"/>
        <family val="1"/>
      </rPr>
      <t>%)</t>
    </r>
  </si>
  <si>
    <t>93 (85.3%)</t>
  </si>
  <si>
    <t>96 (86.5%)</t>
  </si>
  <si>
    <r>
      <t>0</t>
    </r>
    <r>
      <rPr>
        <b/>
        <sz val="12"/>
        <color theme="1"/>
        <rFont val="Times New Roman"/>
        <family val="1"/>
      </rPr>
      <t>.</t>
    </r>
    <r>
      <rPr>
        <sz val="12"/>
        <color theme="1"/>
        <rFont val="Times New Roman"/>
        <family val="1"/>
      </rPr>
      <t>804</t>
    </r>
    <r>
      <rPr>
        <b/>
        <vertAlign val="superscript"/>
        <sz val="12"/>
        <color theme="1"/>
        <rFont val="Times New Roman"/>
        <family val="1"/>
      </rPr>
      <t>*</t>
    </r>
  </si>
  <si>
    <t xml:space="preserve">Yes </t>
  </si>
  <si>
    <r>
      <t xml:space="preserve">31 </t>
    </r>
    <r>
      <rPr>
        <b/>
        <sz val="12"/>
        <color theme="1"/>
        <rFont val="Times New Roman"/>
        <family val="1"/>
      </rPr>
      <t>(</t>
    </r>
    <r>
      <rPr>
        <sz val="12"/>
        <color theme="1"/>
        <rFont val="Times New Roman"/>
        <family val="1"/>
      </rPr>
      <t>14</t>
    </r>
    <r>
      <rPr>
        <b/>
        <sz val="12"/>
        <color theme="1"/>
        <rFont val="Times New Roman"/>
        <family val="1"/>
      </rPr>
      <t>.</t>
    </r>
    <r>
      <rPr>
        <sz val="12"/>
        <color theme="1"/>
        <rFont val="Times New Roman"/>
        <family val="1"/>
      </rPr>
      <t>1</t>
    </r>
    <r>
      <rPr>
        <b/>
        <sz val="12"/>
        <color theme="1"/>
        <rFont val="Times New Roman"/>
        <family val="1"/>
      </rPr>
      <t>%)</t>
    </r>
  </si>
  <si>
    <t>16 (14.7%)</t>
  </si>
  <si>
    <t>Family history of gynecologic cancer</t>
  </si>
  <si>
    <r>
      <t xml:space="preserve">214 </t>
    </r>
    <r>
      <rPr>
        <b/>
        <sz val="12"/>
        <color theme="1"/>
        <rFont val="Times New Roman"/>
        <family val="1"/>
      </rPr>
      <t>(</t>
    </r>
    <r>
      <rPr>
        <sz val="12"/>
        <color theme="1"/>
        <rFont val="Times New Roman"/>
        <family val="1"/>
      </rPr>
      <t>97</t>
    </r>
    <r>
      <rPr>
        <b/>
        <sz val="12"/>
        <color theme="1"/>
        <rFont val="Times New Roman"/>
        <family val="1"/>
      </rPr>
      <t>.</t>
    </r>
    <r>
      <rPr>
        <sz val="12"/>
        <color theme="1"/>
        <rFont val="Times New Roman"/>
        <family val="1"/>
      </rPr>
      <t>3</t>
    </r>
    <r>
      <rPr>
        <b/>
        <sz val="12"/>
        <color theme="1"/>
        <rFont val="Times New Roman"/>
        <family val="1"/>
      </rPr>
      <t>%)</t>
    </r>
  </si>
  <si>
    <t>107 (98.2%)</t>
  </si>
  <si>
    <t>107 (96.4%)</t>
  </si>
  <si>
    <r>
      <t>0</t>
    </r>
    <r>
      <rPr>
        <b/>
        <sz val="12"/>
        <color theme="1"/>
        <rFont val="Times New Roman"/>
        <family val="1"/>
      </rPr>
      <t>.</t>
    </r>
    <r>
      <rPr>
        <sz val="12"/>
        <color theme="1"/>
        <rFont val="Times New Roman"/>
        <family val="1"/>
      </rPr>
      <t>683</t>
    </r>
    <r>
      <rPr>
        <b/>
        <vertAlign val="superscript"/>
        <sz val="12"/>
        <color theme="1"/>
        <rFont val="Times New Roman"/>
        <family val="1"/>
      </rPr>
      <t>*</t>
    </r>
  </si>
  <si>
    <t>Smoking status</t>
  </si>
  <si>
    <t xml:space="preserve">No </t>
  </si>
  <si>
    <t>82 (75.2%)</t>
  </si>
  <si>
    <t>78 (70.3%)</t>
  </si>
  <si>
    <r>
      <t>0</t>
    </r>
    <r>
      <rPr>
        <b/>
        <sz val="12"/>
        <color theme="1"/>
        <rFont val="Times New Roman"/>
        <family val="1"/>
      </rPr>
      <t>.</t>
    </r>
    <r>
      <rPr>
        <sz val="12"/>
        <color theme="1"/>
        <rFont val="Times New Roman"/>
        <family val="1"/>
      </rPr>
      <t>409</t>
    </r>
    <r>
      <rPr>
        <b/>
        <vertAlign val="superscript"/>
        <sz val="12"/>
        <color theme="1"/>
        <rFont val="Times New Roman"/>
        <family val="1"/>
      </rPr>
      <t>*</t>
    </r>
  </si>
  <si>
    <t>33 (29.7%)</t>
  </si>
  <si>
    <t>Mode of transportation</t>
  </si>
  <si>
    <t>Public</t>
  </si>
  <si>
    <r>
      <t xml:space="preserve">86 </t>
    </r>
    <r>
      <rPr>
        <b/>
        <sz val="12"/>
        <color theme="1"/>
        <rFont val="Times New Roman"/>
        <family val="1"/>
      </rPr>
      <t>(</t>
    </r>
    <r>
      <rPr>
        <sz val="12"/>
        <color theme="1"/>
        <rFont val="Times New Roman"/>
        <family val="1"/>
      </rPr>
      <t>39</t>
    </r>
    <r>
      <rPr>
        <b/>
        <sz val="12"/>
        <color theme="1"/>
        <rFont val="Times New Roman"/>
        <family val="1"/>
      </rPr>
      <t>.</t>
    </r>
    <r>
      <rPr>
        <sz val="12"/>
        <color theme="1"/>
        <rFont val="Times New Roman"/>
        <family val="1"/>
      </rPr>
      <t>1</t>
    </r>
    <r>
      <rPr>
        <b/>
        <sz val="12"/>
        <color theme="1"/>
        <rFont val="Times New Roman"/>
        <family val="1"/>
      </rPr>
      <t>%)</t>
    </r>
  </si>
  <si>
    <t>54 (49.5%)</t>
  </si>
  <si>
    <r>
      <t>0.002</t>
    </r>
    <r>
      <rPr>
        <b/>
        <vertAlign val="superscript"/>
        <sz val="12"/>
        <color theme="1"/>
        <rFont val="Times New Roman"/>
        <family val="1"/>
      </rPr>
      <t>*</t>
    </r>
  </si>
  <si>
    <t>Private</t>
  </si>
  <si>
    <r>
      <t xml:space="preserve">134 </t>
    </r>
    <r>
      <rPr>
        <b/>
        <sz val="12"/>
        <color theme="1"/>
        <rFont val="Times New Roman"/>
        <family val="1"/>
      </rPr>
      <t>(</t>
    </r>
    <r>
      <rPr>
        <sz val="12"/>
        <color theme="1"/>
        <rFont val="Times New Roman"/>
        <family val="1"/>
      </rPr>
      <t>60</t>
    </r>
    <r>
      <rPr>
        <b/>
        <sz val="12"/>
        <color theme="1"/>
        <rFont val="Times New Roman"/>
        <family val="1"/>
      </rPr>
      <t>.</t>
    </r>
    <r>
      <rPr>
        <sz val="12"/>
        <color theme="1"/>
        <rFont val="Times New Roman"/>
        <family val="1"/>
      </rPr>
      <t>9</t>
    </r>
    <r>
      <rPr>
        <b/>
        <sz val="12"/>
        <color theme="1"/>
        <rFont val="Times New Roman"/>
        <family val="1"/>
      </rPr>
      <t>%)</t>
    </r>
  </si>
  <si>
    <t>55 (50.5%)</t>
  </si>
  <si>
    <t>Owning a personal mobile phone</t>
  </si>
  <si>
    <r>
      <t xml:space="preserve">47 </t>
    </r>
    <r>
      <rPr>
        <b/>
        <sz val="12"/>
        <color theme="1"/>
        <rFont val="Times New Roman"/>
        <family val="1"/>
      </rPr>
      <t>(</t>
    </r>
    <r>
      <rPr>
        <sz val="12"/>
        <color theme="1"/>
        <rFont val="Times New Roman"/>
        <family val="1"/>
      </rPr>
      <t>21</t>
    </r>
    <r>
      <rPr>
        <b/>
        <sz val="12"/>
        <color theme="1"/>
        <rFont val="Times New Roman"/>
        <family val="1"/>
      </rPr>
      <t>.</t>
    </r>
    <r>
      <rPr>
        <sz val="12"/>
        <color theme="1"/>
        <rFont val="Times New Roman"/>
        <family val="1"/>
      </rPr>
      <t>4</t>
    </r>
    <r>
      <rPr>
        <b/>
        <sz val="12"/>
        <color theme="1"/>
        <rFont val="Times New Roman"/>
        <family val="1"/>
      </rPr>
      <t>%)</t>
    </r>
  </si>
  <si>
    <t>20 (18%)</t>
  </si>
  <si>
    <r>
      <t>0</t>
    </r>
    <r>
      <rPr>
        <b/>
        <sz val="12"/>
        <color theme="1"/>
        <rFont val="Times New Roman"/>
        <family val="1"/>
      </rPr>
      <t>.</t>
    </r>
    <r>
      <rPr>
        <sz val="12"/>
        <color theme="1"/>
        <rFont val="Times New Roman"/>
        <family val="1"/>
      </rPr>
      <t>222</t>
    </r>
    <r>
      <rPr>
        <b/>
        <vertAlign val="superscript"/>
        <sz val="12"/>
        <color theme="1"/>
        <rFont val="Times New Roman"/>
        <family val="1"/>
      </rPr>
      <t>*</t>
    </r>
  </si>
  <si>
    <r>
      <t xml:space="preserve">173 </t>
    </r>
    <r>
      <rPr>
        <b/>
        <sz val="12"/>
        <color theme="1"/>
        <rFont val="Times New Roman"/>
        <family val="1"/>
      </rPr>
      <t>(</t>
    </r>
    <r>
      <rPr>
        <sz val="12"/>
        <color theme="1"/>
        <rFont val="Times New Roman"/>
        <family val="1"/>
      </rPr>
      <t>78</t>
    </r>
    <r>
      <rPr>
        <b/>
        <sz val="12"/>
        <color theme="1"/>
        <rFont val="Times New Roman"/>
        <family val="1"/>
      </rPr>
      <t>.</t>
    </r>
    <r>
      <rPr>
        <sz val="12"/>
        <color theme="1"/>
        <rFont val="Times New Roman"/>
        <family val="1"/>
      </rPr>
      <t>6</t>
    </r>
    <r>
      <rPr>
        <b/>
        <sz val="12"/>
        <color theme="1"/>
        <rFont val="Times New Roman"/>
        <family val="1"/>
      </rPr>
      <t>%)</t>
    </r>
  </si>
  <si>
    <t>91 (82%)</t>
  </si>
  <si>
    <t>Internet access</t>
  </si>
  <si>
    <r>
      <t xml:space="preserve">67 </t>
    </r>
    <r>
      <rPr>
        <b/>
        <sz val="12"/>
        <color theme="1"/>
        <rFont val="Times New Roman"/>
        <family val="1"/>
      </rPr>
      <t>(</t>
    </r>
    <r>
      <rPr>
        <sz val="12"/>
        <color theme="1"/>
        <rFont val="Times New Roman"/>
        <family val="1"/>
      </rPr>
      <t>30</t>
    </r>
    <r>
      <rPr>
        <b/>
        <sz val="12"/>
        <color theme="1"/>
        <rFont val="Times New Roman"/>
        <family val="1"/>
      </rPr>
      <t>.</t>
    </r>
    <r>
      <rPr>
        <sz val="12"/>
        <color theme="1"/>
        <rFont val="Times New Roman"/>
        <family val="1"/>
      </rPr>
      <t>5</t>
    </r>
    <r>
      <rPr>
        <b/>
        <sz val="12"/>
        <color theme="1"/>
        <rFont val="Times New Roman"/>
        <family val="1"/>
      </rPr>
      <t>%)</t>
    </r>
  </si>
  <si>
    <t>37 (33.9%)</t>
  </si>
  <si>
    <r>
      <t>0</t>
    </r>
    <r>
      <rPr>
        <b/>
        <sz val="12"/>
        <color theme="1"/>
        <rFont val="Times New Roman"/>
        <family val="1"/>
      </rPr>
      <t>.</t>
    </r>
    <r>
      <rPr>
        <sz val="12"/>
        <color theme="1"/>
        <rFont val="Times New Roman"/>
        <family val="1"/>
      </rPr>
      <t>265</t>
    </r>
    <r>
      <rPr>
        <b/>
        <vertAlign val="superscript"/>
        <sz val="12"/>
        <color theme="1"/>
        <rFont val="Times New Roman"/>
        <family val="1"/>
      </rPr>
      <t>*</t>
    </r>
  </si>
  <si>
    <r>
      <t xml:space="preserve">153 </t>
    </r>
    <r>
      <rPr>
        <b/>
        <sz val="12"/>
        <color theme="1"/>
        <rFont val="Times New Roman"/>
        <family val="1"/>
      </rPr>
      <t>(</t>
    </r>
    <r>
      <rPr>
        <sz val="12"/>
        <color theme="1"/>
        <rFont val="Times New Roman"/>
        <family val="1"/>
      </rPr>
      <t>69</t>
    </r>
    <r>
      <rPr>
        <b/>
        <sz val="12"/>
        <color theme="1"/>
        <rFont val="Times New Roman"/>
        <family val="1"/>
      </rPr>
      <t>.</t>
    </r>
    <r>
      <rPr>
        <sz val="12"/>
        <color theme="1"/>
        <rFont val="Times New Roman"/>
        <family val="1"/>
      </rPr>
      <t>5</t>
    </r>
    <r>
      <rPr>
        <b/>
        <sz val="12"/>
        <color theme="1"/>
        <rFont val="Times New Roman"/>
        <family val="1"/>
      </rPr>
      <t>%)</t>
    </r>
  </si>
  <si>
    <t>72 (66.1%)</t>
  </si>
  <si>
    <t>Frequency of visits to healthcare facility</t>
  </si>
  <si>
    <r>
      <t xml:space="preserve">≤ </t>
    </r>
    <r>
      <rPr>
        <sz val="12"/>
        <color theme="1"/>
        <rFont val="Times New Roman"/>
        <family val="1"/>
      </rPr>
      <t>2 per year</t>
    </r>
  </si>
  <si>
    <r>
      <t xml:space="preserve">114 </t>
    </r>
    <r>
      <rPr>
        <b/>
        <sz val="12"/>
        <color theme="1"/>
        <rFont val="Times New Roman"/>
        <family val="1"/>
      </rPr>
      <t>(</t>
    </r>
    <r>
      <rPr>
        <sz val="12"/>
        <color theme="1"/>
        <rFont val="Times New Roman"/>
        <family val="1"/>
      </rPr>
      <t>51</t>
    </r>
    <r>
      <rPr>
        <b/>
        <sz val="12"/>
        <color theme="1"/>
        <rFont val="Times New Roman"/>
        <family val="1"/>
      </rPr>
      <t>.</t>
    </r>
    <r>
      <rPr>
        <sz val="12"/>
        <color theme="1"/>
        <rFont val="Times New Roman"/>
        <family val="1"/>
      </rPr>
      <t>8</t>
    </r>
    <r>
      <rPr>
        <b/>
        <sz val="12"/>
        <color theme="1"/>
        <rFont val="Times New Roman"/>
        <family val="1"/>
      </rPr>
      <t>%)</t>
    </r>
  </si>
  <si>
    <t>66 (60.6%)</t>
  </si>
  <si>
    <t>48 (43.2%)</t>
  </si>
  <si>
    <r>
      <t>0.010</t>
    </r>
    <r>
      <rPr>
        <b/>
        <vertAlign val="superscript"/>
        <sz val="12"/>
        <color theme="1"/>
        <rFont val="Times New Roman"/>
        <family val="1"/>
      </rPr>
      <t>*</t>
    </r>
  </si>
  <si>
    <t>&gt; 2 per year</t>
  </si>
  <si>
    <r>
      <t xml:space="preserve">106 </t>
    </r>
    <r>
      <rPr>
        <b/>
        <sz val="12"/>
        <color theme="1"/>
        <rFont val="Times New Roman"/>
        <family val="1"/>
      </rPr>
      <t>(</t>
    </r>
    <r>
      <rPr>
        <sz val="12"/>
        <color theme="1"/>
        <rFont val="Times New Roman"/>
        <family val="1"/>
      </rPr>
      <t>48</t>
    </r>
    <r>
      <rPr>
        <b/>
        <sz val="12"/>
        <color theme="1"/>
        <rFont val="Times New Roman"/>
        <family val="1"/>
      </rPr>
      <t>.</t>
    </r>
    <r>
      <rPr>
        <sz val="12"/>
        <color theme="1"/>
        <rFont val="Times New Roman"/>
        <family val="1"/>
      </rPr>
      <t>2</t>
    </r>
    <r>
      <rPr>
        <b/>
        <sz val="12"/>
        <color theme="1"/>
        <rFont val="Times New Roman"/>
        <family val="1"/>
      </rPr>
      <t>%)</t>
    </r>
  </si>
  <si>
    <t>43 (39.4%)</t>
  </si>
  <si>
    <t>63 (56.8%)</t>
  </si>
  <si>
    <r>
      <t xml:space="preserve">2 </t>
    </r>
    <r>
      <rPr>
        <b/>
        <sz val="12"/>
        <color theme="1"/>
        <rFont val="Times New Roman"/>
        <family val="1"/>
      </rPr>
      <t>(</t>
    </r>
    <r>
      <rPr>
        <sz val="12"/>
        <color theme="1"/>
        <rFont val="Times New Roman"/>
        <family val="1"/>
      </rPr>
      <t>1</t>
    </r>
    <r>
      <rPr>
        <b/>
        <sz val="12"/>
        <color theme="1"/>
        <rFont val="Times New Roman"/>
        <family val="1"/>
      </rPr>
      <t>–</t>
    </r>
    <r>
      <rPr>
        <sz val="12"/>
        <color theme="1"/>
        <rFont val="Times New Roman"/>
        <family val="1"/>
      </rPr>
      <t>5</t>
    </r>
    <r>
      <rPr>
        <b/>
        <sz val="12"/>
        <color theme="1"/>
        <rFont val="Times New Roman"/>
        <family val="1"/>
      </rPr>
      <t>)</t>
    </r>
  </si>
  <si>
    <r>
      <t xml:space="preserve">2 </t>
    </r>
    <r>
      <rPr>
        <b/>
        <sz val="12"/>
        <color theme="1"/>
        <rFont val="Times New Roman"/>
        <family val="1"/>
      </rPr>
      <t>(</t>
    </r>
    <r>
      <rPr>
        <sz val="12"/>
        <color theme="1"/>
        <rFont val="Times New Roman"/>
        <family val="1"/>
      </rPr>
      <t>1</t>
    </r>
    <r>
      <rPr>
        <b/>
        <sz val="12"/>
        <color theme="1"/>
        <rFont val="Times New Roman"/>
        <family val="1"/>
      </rPr>
      <t>–</t>
    </r>
    <r>
      <rPr>
        <sz val="12"/>
        <color theme="1"/>
        <rFont val="Times New Roman"/>
        <family val="1"/>
      </rPr>
      <t>4</t>
    </r>
    <r>
      <rPr>
        <b/>
        <sz val="12"/>
        <color theme="1"/>
        <rFont val="Times New Roman"/>
        <family val="1"/>
      </rPr>
      <t>)</t>
    </r>
  </si>
  <si>
    <r>
      <t xml:space="preserve">3 </t>
    </r>
    <r>
      <rPr>
        <b/>
        <sz val="12"/>
        <color theme="1"/>
        <rFont val="Times New Roman"/>
        <family val="1"/>
      </rPr>
      <t>(</t>
    </r>
    <r>
      <rPr>
        <sz val="12"/>
        <color theme="1"/>
        <rFont val="Times New Roman"/>
        <family val="1"/>
      </rPr>
      <t>2</t>
    </r>
    <r>
      <rPr>
        <b/>
        <sz val="12"/>
        <color theme="1"/>
        <rFont val="Times New Roman"/>
        <family val="1"/>
      </rPr>
      <t>–</t>
    </r>
    <r>
      <rPr>
        <sz val="12"/>
        <color theme="1"/>
        <rFont val="Times New Roman"/>
        <family val="1"/>
      </rPr>
      <t>8</t>
    </r>
    <r>
      <rPr>
        <b/>
        <sz val="12"/>
        <color theme="1"/>
        <rFont val="Times New Roman"/>
        <family val="1"/>
      </rPr>
      <t>)</t>
    </r>
  </si>
  <si>
    <r>
      <t>0.015</t>
    </r>
    <r>
      <rPr>
        <b/>
        <vertAlign val="superscript"/>
        <sz val="12"/>
        <color theme="1"/>
        <rFont val="Times New Roman"/>
        <family val="1"/>
      </rPr>
      <t>†</t>
    </r>
  </si>
  <si>
    <t>Source of general information</t>
  </si>
  <si>
    <t>Books</t>
  </si>
  <si>
    <t>1 (0.5%)</t>
  </si>
  <si>
    <r>
      <t>0</t>
    </r>
    <r>
      <rPr>
        <b/>
        <sz val="12"/>
        <color theme="1"/>
        <rFont val="Times New Roman"/>
        <family val="1"/>
      </rPr>
      <t>.</t>
    </r>
    <r>
      <rPr>
        <sz val="12"/>
        <color theme="1"/>
        <rFont val="Times New Roman"/>
        <family val="1"/>
      </rPr>
      <t>735</t>
    </r>
    <r>
      <rPr>
        <b/>
        <vertAlign val="superscript"/>
        <sz val="12"/>
        <color theme="1"/>
        <rFont val="Times New Roman"/>
        <family val="1"/>
      </rPr>
      <t>*</t>
    </r>
  </si>
  <si>
    <t>Newspaper or magazine</t>
  </si>
  <si>
    <t>Brochure</t>
  </si>
  <si>
    <t>Television</t>
  </si>
  <si>
    <t>3 (1.4%)</t>
  </si>
  <si>
    <t>Radio</t>
  </si>
  <si>
    <t>Internet and social media</t>
  </si>
  <si>
    <t>61 (27.7%)</t>
  </si>
  <si>
    <t>26 (23.9%)</t>
  </si>
  <si>
    <t>35 (31.5%)</t>
  </si>
  <si>
    <t xml:space="preserve">Health workers </t>
  </si>
  <si>
    <t>Family</t>
  </si>
  <si>
    <t>42 (19.1%)</t>
  </si>
  <si>
    <t>Friends and colleague</t>
  </si>
  <si>
    <t>110 (50%)</t>
  </si>
  <si>
    <t>58 (53.2%)</t>
  </si>
  <si>
    <t>52 (46.8%)</t>
  </si>
  <si>
    <t>Local community figures or religious leader</t>
  </si>
  <si>
    <t>2 (0.9%)</t>
  </si>
  <si>
    <t>Non-governmental organization</t>
  </si>
  <si>
    <t xml:space="preserve">Primary source for general information </t>
  </si>
  <si>
    <r>
      <t>Indirect contact </t>
    </r>
    <r>
      <rPr>
        <b/>
        <sz val="12"/>
        <color theme="1"/>
        <rFont val="Times New Roman"/>
        <family val="1"/>
      </rPr>
      <t>(</t>
    </r>
    <r>
      <rPr>
        <sz val="12"/>
        <color theme="1"/>
        <rFont val="Times New Roman"/>
        <family val="1"/>
      </rPr>
      <t>through mass media, both traditional and digital</t>
    </r>
    <r>
      <rPr>
        <b/>
        <sz val="12"/>
        <color theme="1"/>
        <rFont val="Times New Roman"/>
        <family val="1"/>
      </rPr>
      <t>)</t>
    </r>
  </si>
  <si>
    <r>
      <t xml:space="preserve">65 </t>
    </r>
    <r>
      <rPr>
        <b/>
        <sz val="12"/>
        <color theme="1"/>
        <rFont val="Times New Roman"/>
        <family val="1"/>
      </rPr>
      <t>(</t>
    </r>
    <r>
      <rPr>
        <sz val="12"/>
        <color theme="1"/>
        <rFont val="Times New Roman"/>
        <family val="1"/>
      </rPr>
      <t>29</t>
    </r>
    <r>
      <rPr>
        <b/>
        <sz val="12"/>
        <color theme="1"/>
        <rFont val="Times New Roman"/>
        <family val="1"/>
      </rPr>
      <t>.</t>
    </r>
    <r>
      <rPr>
        <sz val="12"/>
        <color theme="1"/>
        <rFont val="Times New Roman"/>
        <family val="1"/>
      </rPr>
      <t>5</t>
    </r>
    <r>
      <rPr>
        <b/>
        <sz val="12"/>
        <color theme="1"/>
        <rFont val="Times New Roman"/>
        <family val="1"/>
      </rPr>
      <t>%)</t>
    </r>
  </si>
  <si>
    <t>28 (25.7%)</t>
  </si>
  <si>
    <t>37 (33.3%)</t>
  </si>
  <si>
    <r>
      <t>0</t>
    </r>
    <r>
      <rPr>
        <b/>
        <sz val="12"/>
        <color theme="1"/>
        <rFont val="Times New Roman"/>
        <family val="1"/>
      </rPr>
      <t>.</t>
    </r>
    <r>
      <rPr>
        <sz val="12"/>
        <color theme="1"/>
        <rFont val="Times New Roman"/>
        <family val="1"/>
      </rPr>
      <t>204</t>
    </r>
    <r>
      <rPr>
        <b/>
        <vertAlign val="superscript"/>
        <sz val="12"/>
        <color theme="1"/>
        <rFont val="Times New Roman"/>
        <family val="1"/>
      </rPr>
      <t>*</t>
    </r>
  </si>
  <si>
    <r>
      <t xml:space="preserve">Direct contact </t>
    </r>
    <r>
      <rPr>
        <b/>
        <sz val="12"/>
        <color theme="1"/>
        <rFont val="Times New Roman"/>
        <family val="1"/>
      </rPr>
      <t>(</t>
    </r>
    <r>
      <rPr>
        <sz val="12"/>
        <color theme="1"/>
        <rFont val="Times New Roman"/>
        <family val="1"/>
      </rPr>
      <t>through person</t>
    </r>
    <r>
      <rPr>
        <b/>
        <sz val="12"/>
        <color theme="1"/>
        <rFont val="Times New Roman"/>
        <family val="1"/>
      </rPr>
      <t>-</t>
    </r>
    <r>
      <rPr>
        <sz val="12"/>
        <color theme="1"/>
        <rFont val="Times New Roman"/>
        <family val="1"/>
      </rPr>
      <t>to</t>
    </r>
    <r>
      <rPr>
        <b/>
        <sz val="12"/>
        <color theme="1"/>
        <rFont val="Times New Roman"/>
        <family val="1"/>
      </rPr>
      <t>-</t>
    </r>
    <r>
      <rPr>
        <sz val="12"/>
        <color theme="1"/>
        <rFont val="Times New Roman"/>
        <family val="1"/>
      </rPr>
      <t>person interaction</t>
    </r>
    <r>
      <rPr>
        <b/>
        <sz val="12"/>
        <color theme="1"/>
        <rFont val="Times New Roman"/>
        <family val="1"/>
      </rPr>
      <t>)</t>
    </r>
  </si>
  <si>
    <r>
      <t xml:space="preserve">155 </t>
    </r>
    <r>
      <rPr>
        <b/>
        <sz val="12"/>
        <color theme="1"/>
        <rFont val="Times New Roman"/>
        <family val="1"/>
      </rPr>
      <t>(</t>
    </r>
    <r>
      <rPr>
        <sz val="12"/>
        <color theme="1"/>
        <rFont val="Times New Roman"/>
        <family val="1"/>
      </rPr>
      <t>70</t>
    </r>
    <r>
      <rPr>
        <b/>
        <sz val="12"/>
        <color theme="1"/>
        <rFont val="Times New Roman"/>
        <family val="1"/>
      </rPr>
      <t>.</t>
    </r>
    <r>
      <rPr>
        <sz val="12"/>
        <color theme="1"/>
        <rFont val="Times New Roman"/>
        <family val="1"/>
      </rPr>
      <t>5</t>
    </r>
    <r>
      <rPr>
        <b/>
        <sz val="12"/>
        <color theme="1"/>
        <rFont val="Times New Roman"/>
        <family val="1"/>
      </rPr>
      <t>%)</t>
    </r>
  </si>
  <si>
    <t>81 (74.3%)</t>
  </si>
  <si>
    <t>74 (66.7%)</t>
  </si>
  <si>
    <t>Source of health information</t>
  </si>
  <si>
    <t>4 (1.8%)</t>
  </si>
  <si>
    <r>
      <t>0.014</t>
    </r>
    <r>
      <rPr>
        <b/>
        <vertAlign val="superscript"/>
        <sz val="12"/>
        <color theme="1"/>
        <rFont val="Times New Roman"/>
        <family val="1"/>
      </rPr>
      <t>*</t>
    </r>
  </si>
  <si>
    <t>75 (34.1%)</t>
  </si>
  <si>
    <t>50 (22.7%)</t>
  </si>
  <si>
    <t>20 (18.3%)</t>
  </si>
  <si>
    <t>53 (24.1%)</t>
  </si>
  <si>
    <t>24 (10.9%)</t>
  </si>
  <si>
    <t>8 (3.6%)</t>
  </si>
  <si>
    <t xml:space="preserve">Primary source for health information </t>
  </si>
  <si>
    <r>
      <t xml:space="preserve">85 </t>
    </r>
    <r>
      <rPr>
        <b/>
        <sz val="12"/>
        <color theme="1"/>
        <rFont val="Times New Roman"/>
        <family val="1"/>
      </rPr>
      <t>(</t>
    </r>
    <r>
      <rPr>
        <sz val="12"/>
        <color theme="1"/>
        <rFont val="Times New Roman"/>
        <family val="1"/>
      </rPr>
      <t>38</t>
    </r>
    <r>
      <rPr>
        <b/>
        <sz val="12"/>
        <color theme="1"/>
        <rFont val="Times New Roman"/>
        <family val="1"/>
      </rPr>
      <t>.</t>
    </r>
    <r>
      <rPr>
        <sz val="12"/>
        <color theme="1"/>
        <rFont val="Times New Roman"/>
        <family val="1"/>
      </rPr>
      <t>6</t>
    </r>
    <r>
      <rPr>
        <b/>
        <sz val="12"/>
        <color theme="1"/>
        <rFont val="Times New Roman"/>
        <family val="1"/>
      </rPr>
      <t>%)</t>
    </r>
  </si>
  <si>
    <r>
      <t>0.049</t>
    </r>
    <r>
      <rPr>
        <b/>
        <vertAlign val="superscript"/>
        <sz val="12"/>
        <color theme="1"/>
        <rFont val="Times New Roman"/>
        <family val="1"/>
      </rPr>
      <t>*</t>
    </r>
  </si>
  <si>
    <r>
      <t xml:space="preserve">135 </t>
    </r>
    <r>
      <rPr>
        <b/>
        <sz val="12"/>
        <color theme="1"/>
        <rFont val="Times New Roman"/>
        <family val="1"/>
      </rPr>
      <t>(</t>
    </r>
    <r>
      <rPr>
        <sz val="12"/>
        <color theme="1"/>
        <rFont val="Times New Roman"/>
        <family val="1"/>
      </rPr>
      <t>61</t>
    </r>
    <r>
      <rPr>
        <b/>
        <sz val="12"/>
        <color theme="1"/>
        <rFont val="Times New Roman"/>
        <family val="1"/>
      </rPr>
      <t>.</t>
    </r>
    <r>
      <rPr>
        <sz val="12"/>
        <color theme="1"/>
        <rFont val="Times New Roman"/>
        <family val="1"/>
      </rPr>
      <t>4</t>
    </r>
    <r>
      <rPr>
        <b/>
        <sz val="12"/>
        <color theme="1"/>
        <rFont val="Times New Roman"/>
        <family val="1"/>
      </rPr>
      <t>%)</t>
    </r>
  </si>
  <si>
    <t>Trustworthy health information source</t>
  </si>
  <si>
    <t>9 (4.1%)</t>
  </si>
  <si>
    <r>
      <t>0.013</t>
    </r>
    <r>
      <rPr>
        <b/>
        <vertAlign val="superscript"/>
        <sz val="12"/>
        <color theme="1"/>
        <rFont val="Times New Roman"/>
        <family val="1"/>
      </rPr>
      <t>*</t>
    </r>
  </si>
  <si>
    <t>6 (2.7%)</t>
  </si>
  <si>
    <t>3 (2.7%)</t>
  </si>
  <si>
    <t>6 (5.4%)</t>
  </si>
  <si>
    <t>153 (69.5%)</t>
  </si>
  <si>
    <t>76 (68.5%)</t>
  </si>
  <si>
    <t>15 (6.8%)</t>
  </si>
  <si>
    <t>Trustworthy health information source category</t>
  </si>
  <si>
    <r>
      <t xml:space="preserve">14 </t>
    </r>
    <r>
      <rPr>
        <b/>
        <sz val="12"/>
        <color theme="1"/>
        <rFont val="Times New Roman"/>
        <family val="1"/>
      </rPr>
      <t>(</t>
    </r>
    <r>
      <rPr>
        <sz val="12"/>
        <color theme="1"/>
        <rFont val="Times New Roman"/>
        <family val="1"/>
      </rPr>
      <t>13</t>
    </r>
    <r>
      <rPr>
        <b/>
        <sz val="12"/>
        <color theme="1"/>
        <rFont val="Times New Roman"/>
        <family val="1"/>
      </rPr>
      <t>.</t>
    </r>
    <r>
      <rPr>
        <sz val="12"/>
        <color theme="1"/>
        <rFont val="Times New Roman"/>
        <family val="1"/>
      </rPr>
      <t>9</t>
    </r>
    <r>
      <rPr>
        <b/>
        <sz val="12"/>
        <color theme="1"/>
        <rFont val="Times New Roman"/>
        <family val="1"/>
      </rPr>
      <t>%)</t>
    </r>
  </si>
  <si>
    <r>
      <t xml:space="preserve">10 </t>
    </r>
    <r>
      <rPr>
        <b/>
        <sz val="12"/>
        <color theme="1"/>
        <rFont val="Times New Roman"/>
        <family val="1"/>
      </rPr>
      <t>(</t>
    </r>
    <r>
      <rPr>
        <sz val="12"/>
        <color theme="1"/>
        <rFont val="Times New Roman"/>
        <family val="1"/>
      </rPr>
      <t>8</t>
    </r>
    <r>
      <rPr>
        <b/>
        <sz val="12"/>
        <color theme="1"/>
        <rFont val="Times New Roman"/>
        <family val="1"/>
      </rPr>
      <t>.</t>
    </r>
    <r>
      <rPr>
        <sz val="12"/>
        <color theme="1"/>
        <rFont val="Times New Roman"/>
        <family val="1"/>
      </rPr>
      <t>4</t>
    </r>
    <r>
      <rPr>
        <b/>
        <sz val="12"/>
        <color theme="1"/>
        <rFont val="Times New Roman"/>
        <family val="1"/>
      </rPr>
      <t>%)</t>
    </r>
  </si>
  <si>
    <r>
      <t>0.011</t>
    </r>
    <r>
      <rPr>
        <b/>
        <vertAlign val="superscript"/>
        <sz val="12"/>
        <color theme="1"/>
        <rFont val="Times New Roman"/>
        <family val="1"/>
      </rPr>
      <t>*</t>
    </r>
  </si>
  <si>
    <r>
      <t xml:space="preserve">196 </t>
    </r>
    <r>
      <rPr>
        <b/>
        <sz val="12"/>
        <color theme="1"/>
        <rFont val="Times New Roman"/>
        <family val="1"/>
      </rPr>
      <t>(</t>
    </r>
    <r>
      <rPr>
        <sz val="12"/>
        <color theme="1"/>
        <rFont val="Times New Roman"/>
        <family val="1"/>
      </rPr>
      <t>89</t>
    </r>
    <r>
      <rPr>
        <b/>
        <sz val="12"/>
        <color theme="1"/>
        <rFont val="Times New Roman"/>
        <family val="1"/>
      </rPr>
      <t>.</t>
    </r>
    <r>
      <rPr>
        <sz val="12"/>
        <color theme="1"/>
        <rFont val="Times New Roman"/>
        <family val="1"/>
      </rPr>
      <t>1</t>
    </r>
    <r>
      <rPr>
        <b/>
        <sz val="12"/>
        <color theme="1"/>
        <rFont val="Times New Roman"/>
        <family val="1"/>
      </rPr>
      <t>%)</t>
    </r>
  </si>
  <si>
    <r>
      <t xml:space="preserve">87 </t>
    </r>
    <r>
      <rPr>
        <b/>
        <sz val="12"/>
        <color theme="1"/>
        <rFont val="Times New Roman"/>
        <family val="1"/>
      </rPr>
      <t>(</t>
    </r>
    <r>
      <rPr>
        <sz val="12"/>
        <color theme="1"/>
        <rFont val="Times New Roman"/>
        <family val="1"/>
      </rPr>
      <t>86</t>
    </r>
    <r>
      <rPr>
        <b/>
        <sz val="12"/>
        <color theme="1"/>
        <rFont val="Times New Roman"/>
        <family val="1"/>
      </rPr>
      <t>.</t>
    </r>
    <r>
      <rPr>
        <sz val="12"/>
        <color theme="1"/>
        <rFont val="Times New Roman"/>
        <family val="1"/>
      </rPr>
      <t>1</t>
    </r>
    <r>
      <rPr>
        <b/>
        <sz val="12"/>
        <color theme="1"/>
        <rFont val="Times New Roman"/>
        <family val="1"/>
      </rPr>
      <t>%)</t>
    </r>
  </si>
  <si>
    <r>
      <t xml:space="preserve">109 </t>
    </r>
    <r>
      <rPr>
        <b/>
        <sz val="12"/>
        <color theme="1"/>
        <rFont val="Times New Roman"/>
        <family val="1"/>
      </rPr>
      <t>(</t>
    </r>
    <r>
      <rPr>
        <sz val="12"/>
        <color theme="1"/>
        <rFont val="Times New Roman"/>
        <family val="1"/>
      </rPr>
      <t>91</t>
    </r>
    <r>
      <rPr>
        <b/>
        <sz val="12"/>
        <color theme="1"/>
        <rFont val="Times New Roman"/>
        <family val="1"/>
      </rPr>
      <t>.</t>
    </r>
    <r>
      <rPr>
        <sz val="12"/>
        <color theme="1"/>
        <rFont val="Times New Roman"/>
        <family val="1"/>
      </rPr>
      <t>6</t>
    </r>
    <r>
      <rPr>
        <b/>
        <sz val="12"/>
        <color theme="1"/>
        <rFont val="Times New Roman"/>
        <family val="1"/>
      </rPr>
      <t>%)</t>
    </r>
  </si>
  <si>
    <t>Preferable health information source</t>
  </si>
  <si>
    <r>
      <t>0</t>
    </r>
    <r>
      <rPr>
        <b/>
        <sz val="12"/>
        <color theme="1"/>
        <rFont val="Times New Roman"/>
        <family val="1"/>
      </rPr>
      <t>.</t>
    </r>
    <r>
      <rPr>
        <sz val="12"/>
        <color theme="1"/>
        <rFont val="Times New Roman"/>
        <family val="1"/>
      </rPr>
      <t>147</t>
    </r>
    <r>
      <rPr>
        <b/>
        <vertAlign val="superscript"/>
        <sz val="12"/>
        <color theme="1"/>
        <rFont val="Times New Roman"/>
        <family val="1"/>
      </rPr>
      <t>*</t>
    </r>
  </si>
  <si>
    <t>18 (8.2%)</t>
  </si>
  <si>
    <t>5 (4.6%)</t>
  </si>
  <si>
    <t>165 (75%)</t>
  </si>
  <si>
    <t>84 (75.7%)</t>
  </si>
  <si>
    <t>15 (13.8%)</t>
  </si>
  <si>
    <t>Preferable health information source category</t>
  </si>
  <si>
    <r>
      <t xml:space="preserve">21 </t>
    </r>
    <r>
      <rPr>
        <b/>
        <sz val="12"/>
        <color theme="1"/>
        <rFont val="Times New Roman"/>
        <family val="1"/>
      </rPr>
      <t>(</t>
    </r>
    <r>
      <rPr>
        <sz val="12"/>
        <color theme="1"/>
        <rFont val="Times New Roman"/>
        <family val="1"/>
      </rPr>
      <t>9</t>
    </r>
    <r>
      <rPr>
        <b/>
        <sz val="12"/>
        <color theme="1"/>
        <rFont val="Times New Roman"/>
        <family val="1"/>
      </rPr>
      <t>.</t>
    </r>
    <r>
      <rPr>
        <sz val="12"/>
        <color theme="1"/>
        <rFont val="Times New Roman"/>
        <family val="1"/>
      </rPr>
      <t>5</t>
    </r>
    <r>
      <rPr>
        <b/>
        <sz val="12"/>
        <color theme="1"/>
        <rFont val="Times New Roman"/>
        <family val="1"/>
      </rPr>
      <t>%)</t>
    </r>
  </si>
  <si>
    <r>
      <t>0</t>
    </r>
    <r>
      <rPr>
        <b/>
        <sz val="12"/>
        <color theme="1"/>
        <rFont val="Times New Roman"/>
        <family val="1"/>
      </rPr>
      <t>.</t>
    </r>
    <r>
      <rPr>
        <sz val="12"/>
        <color theme="1"/>
        <rFont val="Times New Roman"/>
        <family val="1"/>
      </rPr>
      <t>118</t>
    </r>
    <r>
      <rPr>
        <b/>
        <vertAlign val="superscript"/>
        <sz val="12"/>
        <color theme="1"/>
        <rFont val="Times New Roman"/>
        <family val="1"/>
      </rPr>
      <t>*</t>
    </r>
  </si>
  <si>
    <r>
      <t xml:space="preserve">199 </t>
    </r>
    <r>
      <rPr>
        <b/>
        <sz val="12"/>
        <color theme="1"/>
        <rFont val="Times New Roman"/>
        <family val="1"/>
      </rPr>
      <t>(</t>
    </r>
    <r>
      <rPr>
        <sz val="12"/>
        <color theme="1"/>
        <rFont val="Times New Roman"/>
        <family val="1"/>
      </rPr>
      <t>90</t>
    </r>
    <r>
      <rPr>
        <b/>
        <sz val="12"/>
        <color theme="1"/>
        <rFont val="Times New Roman"/>
        <family val="1"/>
      </rPr>
      <t>.</t>
    </r>
    <r>
      <rPr>
        <sz val="12"/>
        <color theme="1"/>
        <rFont val="Times New Roman"/>
        <family val="1"/>
      </rPr>
      <t>5</t>
    </r>
    <r>
      <rPr>
        <b/>
        <sz val="12"/>
        <color theme="1"/>
        <rFont val="Times New Roman"/>
        <family val="1"/>
      </rPr>
      <t>%)</t>
    </r>
  </si>
  <si>
    <t>102 (93.6%)</t>
  </si>
  <si>
    <t>97 (87.4%)</t>
  </si>
  <si>
    <t>Reason for seeking health information</t>
  </si>
  <si>
    <t>To prevent illness</t>
  </si>
  <si>
    <t>39 (17.7%)</t>
  </si>
  <si>
    <r>
      <t>0.015</t>
    </r>
    <r>
      <rPr>
        <b/>
        <vertAlign val="superscript"/>
        <sz val="12"/>
        <color theme="1"/>
        <rFont val="Times New Roman"/>
        <family val="1"/>
      </rPr>
      <t>*</t>
    </r>
  </si>
  <si>
    <t>To clarify myths, hoaxes, or viral health information</t>
  </si>
  <si>
    <t>17 (7.7%)</t>
  </si>
  <si>
    <t>To satisfy curiosity and increase general knowledge</t>
  </si>
  <si>
    <t>72 (32.7%)</t>
  </si>
  <si>
    <t>41 (36.9%)</t>
  </si>
  <si>
    <t>To hypothesize a possible diagnosis based on signs and symptoms when ill</t>
  </si>
  <si>
    <t>31 (14.1%)</t>
  </si>
  <si>
    <t>12 (10.8%)</t>
  </si>
  <si>
    <t>To self-medicate before seeking help from a healthcare provider or facility</t>
  </si>
  <si>
    <t>57 (25.9%)</t>
  </si>
  <si>
    <t>To provide health information to family and friends</t>
  </si>
  <si>
    <t>To complete school or work assignments</t>
  </si>
  <si>
    <t>Difficulties and barriers to accessing health information</t>
  </si>
  <si>
    <t>Distance barriers to healthcare workers or health facilities</t>
  </si>
  <si>
    <t>49 (22.3%)</t>
  </si>
  <si>
    <t>30 (27.5%)</t>
  </si>
  <si>
    <r>
      <t>0.003</t>
    </r>
    <r>
      <rPr>
        <b/>
        <vertAlign val="superscript"/>
        <sz val="12"/>
        <color theme="1"/>
        <rFont val="Times New Roman"/>
        <family val="1"/>
      </rPr>
      <t>*</t>
    </r>
  </si>
  <si>
    <t>Lack of funds to access health information</t>
  </si>
  <si>
    <t>37 (16.8%)</t>
  </si>
  <si>
    <t>Lack of time to search for health information</t>
  </si>
  <si>
    <t>40 (18.2%)</t>
  </si>
  <si>
    <t>Inadequate health education provided by healthcare workers or health facilities</t>
  </si>
  <si>
    <t>69 (31.4%)</t>
  </si>
  <si>
    <t>38 (34.2%)</t>
  </si>
  <si>
    <t>Lack of trust in current sources of health information</t>
  </si>
  <si>
    <t>Difficulties in using technology to access health information</t>
  </si>
  <si>
    <t>16 (7.3%)</t>
  </si>
  <si>
    <t>12 (11%)</t>
  </si>
  <si>
    <t>Footnote:</t>
  </si>
  <si>
    <r>
      <t xml:space="preserve">* </t>
    </r>
    <r>
      <rPr>
        <sz val="12"/>
        <color theme="1"/>
        <rFont val="Times New Roman"/>
        <family val="1"/>
      </rPr>
      <t>Chi-square test or fisher-exact test</t>
    </r>
  </si>
  <si>
    <r>
      <t xml:space="preserve">† </t>
    </r>
    <r>
      <rPr>
        <sz val="12"/>
        <color theme="1"/>
        <rFont val="Times New Roman"/>
        <family val="1"/>
      </rPr>
      <t>Mann-Whitney U test</t>
    </r>
  </si>
  <si>
    <t>The percentage value '%' represents the percentage of the column.</t>
  </si>
  <si>
    <t>Values in bold indicate statistically significant relationships between variables.</t>
  </si>
  <si>
    <r>
      <t>p&lt;0.001</t>
    </r>
    <r>
      <rPr>
        <b/>
        <vertAlign val="superscript"/>
        <sz val="12"/>
        <color theme="1"/>
        <rFont val="Times New Roman"/>
        <family val="1"/>
      </rPr>
      <t>*</t>
    </r>
    <r>
      <rPr>
        <sz val="9"/>
        <color theme="1"/>
        <rFont val="Malgun Gothic"/>
        <family val="2"/>
        <charset val="129"/>
      </rPr>
      <t> </t>
    </r>
  </si>
  <si>
    <r>
      <t>p&lt;0.001</t>
    </r>
    <r>
      <rPr>
        <b/>
        <vertAlign val="superscript"/>
        <sz val="12"/>
        <color theme="1"/>
        <rFont val="Times New Roman"/>
        <family val="1"/>
      </rPr>
      <t>†</t>
    </r>
    <r>
      <rPr>
        <sz val="9"/>
        <color theme="1"/>
        <rFont val="Malgun Gothic"/>
        <family val="2"/>
        <charset val="129"/>
      </rPr>
      <t> </t>
    </r>
  </si>
  <si>
    <t>Knowledge</t>
  </si>
  <si>
    <t>Poor</t>
  </si>
  <si>
    <t>Good</t>
  </si>
  <si>
    <t>Overall knowledge</t>
  </si>
  <si>
    <t>Negative</t>
  </si>
  <si>
    <t>Positive</t>
  </si>
  <si>
    <t>Practice</t>
  </si>
  <si>
    <t>Variables</t>
  </si>
  <si>
    <t>Overall knowledge level</t>
  </si>
  <si>
    <t>Awareness of cervical cancer etiology</t>
  </si>
  <si>
    <t>Awareness of cervical cancer screening methods</t>
  </si>
  <si>
    <t>Crude OR*</t>
  </si>
  <si>
    <r>
      <t>P value</t>
    </r>
    <r>
      <rPr>
        <b/>
        <vertAlign val="superscript"/>
        <sz val="9"/>
        <color theme="1"/>
        <rFont val="Times New Roman"/>
        <family val="1"/>
      </rPr>
      <t>†</t>
    </r>
  </si>
  <si>
    <t>Adjusted OR*</t>
  </si>
  <si>
    <r>
      <t>P value</t>
    </r>
    <r>
      <rPr>
        <vertAlign val="superscript"/>
        <sz val="9"/>
        <color theme="1"/>
        <rFont val="Times New Roman"/>
        <family val="1"/>
      </rPr>
      <t>†</t>
    </r>
  </si>
  <si>
    <t>Ref.</t>
  </si>
  <si>
    <t>-</t>
  </si>
  <si>
    <t>NA</t>
  </si>
  <si>
    <t>1.11 (0.56 – 2.19)</t>
  </si>
  <si>
    <t>1.08 (0.58 – 2.01)</t>
  </si>
  <si>
    <t>1.96 (0.90 – 4.25)</t>
  </si>
  <si>
    <t>0.085</t>
  </si>
  <si>
    <t>4.64 (1.35 – 15.95)</t>
  </si>
  <si>
    <t>0.015</t>
  </si>
  <si>
    <t>Age group</t>
  </si>
  <si>
    <t>&lt; 25 years</t>
  </si>
  <si>
    <t>≥ 25 years</t>
  </si>
  <si>
    <t>2.52 (1.00 – 6.34)</t>
  </si>
  <si>
    <t>0.044</t>
  </si>
  <si>
    <t>4.42 (0.82 – 24.03)</t>
  </si>
  <si>
    <t>0.43 (0.23 – 0.83)</t>
  </si>
  <si>
    <t>0.011</t>
  </si>
  <si>
    <t>0.47 (0.10 – 2.20)</t>
  </si>
  <si>
    <t>3.23 (1.09 – 9.60)</t>
  </si>
  <si>
    <t>0.027</t>
  </si>
  <si>
    <t>1.75 (0.17 – 17.94)</t>
  </si>
  <si>
    <r>
      <t xml:space="preserve">Low </t>
    </r>
    <r>
      <rPr>
        <b/>
        <sz val="9"/>
        <color theme="1"/>
        <rFont val="Times New Roman"/>
        <family val="1"/>
      </rPr>
      <t>(≤</t>
    </r>
    <r>
      <rPr>
        <sz val="9"/>
        <color theme="1"/>
        <rFont val="Times New Roman"/>
        <family val="1"/>
      </rPr>
      <t>SHS</t>
    </r>
    <r>
      <rPr>
        <b/>
        <sz val="9"/>
        <color theme="1"/>
        <rFont val="Times New Roman"/>
        <family val="1"/>
      </rPr>
      <t>)</t>
    </r>
  </si>
  <si>
    <r>
      <t xml:space="preserve">High </t>
    </r>
    <r>
      <rPr>
        <b/>
        <sz val="9"/>
        <color theme="1"/>
        <rFont val="Times New Roman"/>
        <family val="1"/>
      </rPr>
      <t>(≥</t>
    </r>
    <r>
      <rPr>
        <sz val="9"/>
        <color theme="1"/>
        <rFont val="Times New Roman"/>
        <family val="1"/>
      </rPr>
      <t>College</t>
    </r>
    <r>
      <rPr>
        <b/>
        <sz val="9"/>
        <color theme="1"/>
        <rFont val="Times New Roman"/>
        <family val="1"/>
      </rPr>
      <t>)</t>
    </r>
  </si>
  <si>
    <t>21.09 (9.15 – 48.57)</t>
  </si>
  <si>
    <t>0.000</t>
  </si>
  <si>
    <t>7.07 (2.37 – 21.12)</t>
  </si>
  <si>
    <t>p&lt;0.001</t>
  </si>
  <si>
    <t>7.56 (3.63 – 15.73)</t>
  </si>
  <si>
    <t>10.22 (3.83 – 27.24)</t>
  </si>
  <si>
    <t>34.53 (13.44 – 88.73)</t>
  </si>
  <si>
    <t>30.00 (8.99 – 100.14)</t>
  </si>
  <si>
    <t>Unemployed</t>
  </si>
  <si>
    <t>2.51 (1.05 – 6.00)</t>
  </si>
  <si>
    <t>0.034</t>
  </si>
  <si>
    <t>1.03 (0.21 – 5.01)</t>
  </si>
  <si>
    <t>0.56 (0.29 – 1.06)</t>
  </si>
  <si>
    <t>0.072</t>
  </si>
  <si>
    <t>0.39 (0.15 – 1.04)</t>
  </si>
  <si>
    <t>0.060</t>
  </si>
  <si>
    <t>3.93 (1.33 – 11.66)</t>
  </si>
  <si>
    <t>0.009</t>
  </si>
  <si>
    <t>1.98 (0.47 – 8.40)</t>
  </si>
  <si>
    <t>Income</t>
  </si>
  <si>
    <r>
      <t xml:space="preserve">≤ </t>
    </r>
    <r>
      <rPr>
        <sz val="9"/>
        <color theme="1"/>
        <rFont val="Times New Roman"/>
        <family val="1"/>
      </rPr>
      <t>100 USD</t>
    </r>
  </si>
  <si>
    <t>&gt; 100 USD</t>
  </si>
  <si>
    <t>6.88 (3.09 – 15.33)</t>
  </si>
  <si>
    <t>1.56 (0.50 – 4.89)</t>
  </si>
  <si>
    <t>3.08 (1.63 – 5.83)</t>
  </si>
  <si>
    <t>1.75 (0.72 – 4.20)</t>
  </si>
  <si>
    <t>8.69 (3.42 – 22.06)</t>
  </si>
  <si>
    <t>1.86 (0.50 – 6.88)</t>
  </si>
  <si>
    <t>Marrital status</t>
  </si>
  <si>
    <t>2.05 (1.01 – 4.15)</t>
  </si>
  <si>
    <t>5.03 (0.48 – 52.43)</t>
  </si>
  <si>
    <t>5.04 (2.61 – 9.73)</t>
  </si>
  <si>
    <t>3.56 (1.39 – 9.10)</t>
  </si>
  <si>
    <t>0.008</t>
  </si>
  <si>
    <t>1.68 (0.78 – 3.61)</t>
  </si>
  <si>
    <t>1.94 (0.21 – 17.51)</t>
  </si>
  <si>
    <r>
      <t xml:space="preserve">≤ </t>
    </r>
    <r>
      <rPr>
        <sz val="9"/>
        <color theme="1"/>
        <rFont val="Times New Roman"/>
        <family val="1"/>
      </rPr>
      <t>2 children</t>
    </r>
  </si>
  <si>
    <t>&gt; 2 children</t>
  </si>
  <si>
    <t>2.94 (1.33 – 6.51)</t>
  </si>
  <si>
    <t>0.006</t>
  </si>
  <si>
    <t>1.56 (0.40 – 6.11)</t>
  </si>
  <si>
    <t>4.09 (1.93 – 8.67)</t>
  </si>
  <si>
    <t>1.37 (0.36 – 5.20)</t>
  </si>
  <si>
    <t>3.11 (1.29 – 7.50)</t>
  </si>
  <si>
    <t>2.12 (0.49 – 9.12)</t>
  </si>
  <si>
    <t>0.51 (0.25 – 1.03)</t>
  </si>
  <si>
    <t>0.057</t>
  </si>
  <si>
    <t>1.86 (0.37 – 9.50)</t>
  </si>
  <si>
    <t>0.32 (0.17 – 0.62)</t>
  </si>
  <si>
    <t>0.001</t>
  </si>
  <si>
    <t>1.69 (0.55 – 5.19)</t>
  </si>
  <si>
    <t>0.66 (0.31 – 1.38)</t>
  </si>
  <si>
    <t>History of cancer in family</t>
  </si>
  <si>
    <t>4.94 (2.18 – 11.18)</t>
  </si>
  <si>
    <t>15.20 (4.37 – 52.89)</t>
  </si>
  <si>
    <t>2.61 (1.18 – 5.76)</t>
  </si>
  <si>
    <t>3.44 (1.26 – 9.39)</t>
  </si>
  <si>
    <t>0.016</t>
  </si>
  <si>
    <t>1.75 (0.69 – 4.46)</t>
  </si>
  <si>
    <t>History of gynecologic cancer in family</t>
  </si>
  <si>
    <t>9.57 (1.69 – 54.18)</t>
  </si>
  <si>
    <t>0.002</t>
  </si>
  <si>
    <t>3.51 (0.45 – 27.51)</t>
  </si>
  <si>
    <t>6.56 (1.17 – 36.88)</t>
  </si>
  <si>
    <t>0.033</t>
  </si>
  <si>
    <t>4.44 (0.56 – 34.99)</t>
  </si>
  <si>
    <t>12.27 (2.15 – 69.94)</t>
  </si>
  <si>
    <t>18.69 (1.95 – 178.79)</t>
  </si>
  <si>
    <t>3.20 (1.19 – 8.58)</t>
  </si>
  <si>
    <t>4.25 (0.93 – 19.37)</t>
  </si>
  <si>
    <t>0.062</t>
  </si>
  <si>
    <t>4.86 (1.83 – 12.88)</t>
  </si>
  <si>
    <t>3.28 (1.07 – 10.09)</t>
  </si>
  <si>
    <t>0.038</t>
  </si>
  <si>
    <t>4.57 (1.34 – 15.55)</t>
  </si>
  <si>
    <t>0.88 (0.13 – 5.98)</t>
  </si>
  <si>
    <t>5.95 (2.23 – 15.87)</t>
  </si>
  <si>
    <t>4.15 (1.10 – 15.63)</t>
  </si>
  <si>
    <t>0.035</t>
  </si>
  <si>
    <t>2.48 (1.24 – 4.96)</t>
  </si>
  <si>
    <t>1.24 (0.48 – 3.25)</t>
  </si>
  <si>
    <t>3.52 (1.39 – 8.91)</t>
  </si>
  <si>
    <t>0.005</t>
  </si>
  <si>
    <t>1.00 (0.197 – 5.05)</t>
  </si>
  <si>
    <t>Owning personal cell phone</t>
  </si>
  <si>
    <t>13.84 (1.85 – 103.50)</t>
  </si>
  <si>
    <t>2.20 (0.23 – 20.73)</t>
  </si>
  <si>
    <t>3.32 (1.24 – 8.88)</t>
  </si>
  <si>
    <t>0.012</t>
  </si>
  <si>
    <t>0.97 (0.27 – 3.45)</t>
  </si>
  <si>
    <t>10.84 (1.44 – 81.50)</t>
  </si>
  <si>
    <t>0.004</t>
  </si>
  <si>
    <t>3.42 (0.34 – 34.39)</t>
  </si>
  <si>
    <t>3.02 (1.20 – 7.56)</t>
  </si>
  <si>
    <t>0.51 (0.09 – 2.74)</t>
  </si>
  <si>
    <t>3.80 (1.62 – 8.94)</t>
  </si>
  <si>
    <t>0.69 (0.17 – 2.72)</t>
  </si>
  <si>
    <t>2.90 (1.07 – 7.86)</t>
  </si>
  <si>
    <t>0.030</t>
  </si>
  <si>
    <t>0.47 (0.11 – 2.04)</t>
  </si>
  <si>
    <t>Frequency of Healthcare visits</t>
  </si>
  <si>
    <t>≤ 2 per year</t>
  </si>
  <si>
    <t>Ref</t>
  </si>
  <si>
    <t>2.15 (1.07 – 4.32)</t>
  </si>
  <si>
    <t>2.22 (0.69 – 7.13)</t>
  </si>
  <si>
    <t>0.82 (0.44 – 1.52)</t>
  </si>
  <si>
    <t>1.92 (0.91 – 4.06)</t>
  </si>
  <si>
    <t>1.66 (0.45 – 6.13)</t>
  </si>
  <si>
    <r>
      <t>Health information</t>
    </r>
    <r>
      <rPr>
        <b/>
        <sz val="9"/>
        <color theme="1"/>
        <rFont val="Times New Roman"/>
        <family val="1"/>
      </rPr>
      <t>-</t>
    </r>
    <r>
      <rPr>
        <sz val="9"/>
        <color theme="1"/>
        <rFont val="Times New Roman"/>
        <family val="1"/>
      </rPr>
      <t>seeking behaviour</t>
    </r>
  </si>
  <si>
    <t>4.50 (2.03 – 9.98)</t>
  </si>
  <si>
    <t>3.41 (1.15 – 10.15)</t>
  </si>
  <si>
    <t>0.028</t>
  </si>
  <si>
    <t>2.18 (1.15 – 4.12)</t>
  </si>
  <si>
    <t>1.49 (0.64 – 3.49)</t>
  </si>
  <si>
    <t>7.36 (2.73 – 19.84)</t>
  </si>
  <si>
    <t>6.66 (1.167 – 26.65)</t>
  </si>
  <si>
    <t>0.007</t>
  </si>
  <si>
    <t>Source for general information</t>
  </si>
  <si>
    <t>Direct contact (talk with people)</t>
  </si>
  <si>
    <t>Indirect contact (through media)</t>
  </si>
  <si>
    <t>4.75 (2.33 – 9.69)</t>
  </si>
  <si>
    <t>3.16 (1.07 – 9.29)</t>
  </si>
  <si>
    <t>0.037</t>
  </si>
  <si>
    <t>3.02 (1.59 – 5.75)</t>
  </si>
  <si>
    <t>1.15 (0.45 – 2.93)</t>
  </si>
  <si>
    <t>3.33 (1.57 – 7.05)</t>
  </si>
  <si>
    <t>0.63 (0.14 0 2.91)</t>
  </si>
  <si>
    <t>Source for health information</t>
  </si>
  <si>
    <t>3.53 (1.74 – 7.16)</t>
  </si>
  <si>
    <t>0.90 (0.25 – 3.29)</t>
  </si>
  <si>
    <t>4.27 (2.23 – 8.18)</t>
  </si>
  <si>
    <r>
      <t>2</t>
    </r>
    <r>
      <rPr>
        <b/>
        <sz val="9"/>
        <color theme="1"/>
        <rFont val="Times New Roman"/>
        <family val="1"/>
      </rPr>
      <t>.</t>
    </r>
    <r>
      <rPr>
        <sz val="9"/>
        <color theme="1"/>
        <rFont val="Times New Roman"/>
        <family val="1"/>
      </rPr>
      <t xml:space="preserve">23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97 </t>
    </r>
    <r>
      <rPr>
        <b/>
        <sz val="9"/>
        <color theme="1"/>
        <rFont val="Times New Roman"/>
        <family val="1"/>
      </rPr>
      <t xml:space="preserve">– </t>
    </r>
    <r>
      <rPr>
        <sz val="9"/>
        <color theme="1"/>
        <rFont val="Times New Roman"/>
        <family val="1"/>
      </rPr>
      <t>5</t>
    </r>
    <r>
      <rPr>
        <b/>
        <sz val="9"/>
        <color theme="1"/>
        <rFont val="Times New Roman"/>
        <family val="1"/>
      </rPr>
      <t>.</t>
    </r>
    <r>
      <rPr>
        <sz val="9"/>
        <color theme="1"/>
        <rFont val="Times New Roman"/>
        <family val="1"/>
      </rPr>
      <t>10</t>
    </r>
    <r>
      <rPr>
        <b/>
        <sz val="9"/>
        <color theme="1"/>
        <rFont val="Times New Roman"/>
        <family val="1"/>
      </rPr>
      <t>)</t>
    </r>
  </si>
  <si>
    <t>0.058</t>
  </si>
  <si>
    <t>3.08 (1.45 – 6.55)</t>
  </si>
  <si>
    <t>0.003</t>
  </si>
  <si>
    <t>2.11 (0.34 – 13.06)</t>
  </si>
  <si>
    <t>Trustworthy source for health information</t>
  </si>
  <si>
    <t>4.68 (1.92 – 11.43)</t>
  </si>
  <si>
    <t>1.07 (0.15 – 7.65)</t>
  </si>
  <si>
    <t>3.67 (1.54 – 8.75)</t>
  </si>
  <si>
    <r>
      <t>0</t>
    </r>
    <r>
      <rPr>
        <b/>
        <sz val="9"/>
        <color theme="1"/>
        <rFont val="Times New Roman"/>
        <family val="1"/>
      </rPr>
      <t>.</t>
    </r>
    <r>
      <rPr>
        <sz val="9"/>
        <color theme="1"/>
        <rFont val="Times New Roman"/>
        <family val="1"/>
      </rPr>
      <t xml:space="preserve">83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22 </t>
    </r>
    <r>
      <rPr>
        <b/>
        <sz val="9"/>
        <color theme="1"/>
        <rFont val="Times New Roman"/>
        <family val="1"/>
      </rPr>
      <t xml:space="preserve">– </t>
    </r>
    <r>
      <rPr>
        <sz val="9"/>
        <color theme="1"/>
        <rFont val="Times New Roman"/>
        <family val="1"/>
      </rPr>
      <t>3</t>
    </r>
    <r>
      <rPr>
        <b/>
        <sz val="9"/>
        <color theme="1"/>
        <rFont val="Times New Roman"/>
        <family val="1"/>
      </rPr>
      <t>.</t>
    </r>
    <r>
      <rPr>
        <sz val="9"/>
        <color theme="1"/>
        <rFont val="Times New Roman"/>
        <family val="1"/>
      </rPr>
      <t>16</t>
    </r>
    <r>
      <rPr>
        <b/>
        <sz val="9"/>
        <color theme="1"/>
        <rFont val="Times New Roman"/>
        <family val="1"/>
      </rPr>
      <t>)</t>
    </r>
  </si>
  <si>
    <t>6.37 (2.55 – 15.86)</t>
  </si>
  <si>
    <t>2.68 (0.40 – 18.23)</t>
  </si>
  <si>
    <t>Preferrable source for health information</t>
  </si>
  <si>
    <t>12.74 (4.72 – 34.42)</t>
  </si>
  <si>
    <t>29.85 (3.86 – 230.89)</t>
  </si>
  <si>
    <t>10.26 (3.74 – 28.14)</t>
  </si>
  <si>
    <r>
      <t>2</t>
    </r>
    <r>
      <rPr>
        <b/>
        <sz val="9"/>
        <color theme="1"/>
        <rFont val="Times New Roman"/>
        <family val="1"/>
      </rPr>
      <t>.</t>
    </r>
    <r>
      <rPr>
        <sz val="9"/>
        <color theme="1"/>
        <rFont val="Times New Roman"/>
        <family val="1"/>
      </rPr>
      <t xml:space="preserve">85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79 </t>
    </r>
    <r>
      <rPr>
        <b/>
        <sz val="9"/>
        <color theme="1"/>
        <rFont val="Times New Roman"/>
        <family val="1"/>
      </rPr>
      <t xml:space="preserve">– </t>
    </r>
    <r>
      <rPr>
        <sz val="9"/>
        <color theme="1"/>
        <rFont val="Times New Roman"/>
        <family val="1"/>
      </rPr>
      <t>10</t>
    </r>
    <r>
      <rPr>
        <b/>
        <sz val="9"/>
        <color theme="1"/>
        <rFont val="Times New Roman"/>
        <family val="1"/>
      </rPr>
      <t>.</t>
    </r>
    <r>
      <rPr>
        <sz val="9"/>
        <color theme="1"/>
        <rFont val="Times New Roman"/>
        <family val="1"/>
      </rPr>
      <t>30</t>
    </r>
    <r>
      <rPr>
        <b/>
        <sz val="9"/>
        <color theme="1"/>
        <rFont val="Times New Roman"/>
        <family val="1"/>
      </rPr>
      <t>)</t>
    </r>
  </si>
  <si>
    <t>13.77 (5.12 – 37.07)</t>
  </si>
  <si>
    <t>14.78 (2.84 – 76.81)</t>
  </si>
  <si>
    <t xml:space="preserve">Footnotes: </t>
  </si>
  <si>
    <r>
      <t xml:space="preserve">* </t>
    </r>
    <r>
      <rPr>
        <sz val="12"/>
        <color theme="1"/>
        <rFont val="Times New Roman"/>
        <family val="1"/>
      </rPr>
      <t xml:space="preserve">Odds ratio with 95% confidence interval </t>
    </r>
  </si>
  <si>
    <r>
      <t xml:space="preserve">† </t>
    </r>
    <r>
      <rPr>
        <sz val="12"/>
        <color theme="1"/>
        <rFont val="Times New Roman"/>
        <family val="1"/>
      </rPr>
      <t>Bivariate analysis using Chi-square or fisher exact, any related variables with p&lt;0.25 were considered suitable for inclusion into the multivariate analysis model</t>
    </r>
  </si>
  <si>
    <r>
      <t xml:space="preserve">‡ </t>
    </r>
    <r>
      <rPr>
        <sz val="12"/>
        <color theme="1"/>
        <rFont val="Times New Roman"/>
        <family val="1"/>
      </rPr>
      <t>Cells have a value of zero and therefore excluded from multivariate analysis</t>
    </r>
  </si>
  <si>
    <t>NA: Not Available</t>
  </si>
  <si>
    <t xml:space="preserve">Overall attitude </t>
  </si>
  <si>
    <t>Perceived susceptibility to cervical cancer</t>
  </si>
  <si>
    <t>Concerns regarding adverse events following HPV vaccination and/or cervical cancer screening</t>
  </si>
  <si>
    <t>0.81 (0.43 – 1.52)</t>
  </si>
  <si>
    <t>0.96 (0.55 – 1.67)</t>
  </si>
  <si>
    <t>1.08 (0.63 – 1.84)</t>
  </si>
  <si>
    <t>1.67 (0.77 – 3.59)</t>
  </si>
  <si>
    <t>1.86 (0.28 – 12.33)</t>
  </si>
  <si>
    <t>1.29 (0.68 – 2.45)</t>
  </si>
  <si>
    <t>1.72 (0.93 – 3.19)</t>
  </si>
  <si>
    <t>0.081</t>
  </si>
  <si>
    <t>1.73 (0.90 – 3.35)</t>
  </si>
  <si>
    <t>10.43 (4.89 – 22.23)</t>
  </si>
  <si>
    <t>3.79 (1.31 – 11.03)</t>
  </si>
  <si>
    <t>0.014</t>
  </si>
  <si>
    <t>4.88 (2.39 – 9.94)</t>
  </si>
  <si>
    <t>1.20 (0.43 – 3.35)</t>
  </si>
  <si>
    <t>1.87 (0.95 – 3.70)</t>
  </si>
  <si>
    <t>0.068</t>
  </si>
  <si>
    <t>1.89 (0.100 – 3.56)</t>
  </si>
  <si>
    <t>1.79 (0.85 – 3.75)</t>
  </si>
  <si>
    <t>1.09 (0.31 – 3.90)</t>
  </si>
  <si>
    <t>1.85 (0.98 – 3.51)</t>
  </si>
  <si>
    <t>1.40 (0.64 – 3.08)</t>
  </si>
  <si>
    <t>1.45 (0.81 – 2.61)</t>
  </si>
  <si>
    <t>1.01 (0.48 – 2.13)</t>
  </si>
  <si>
    <t>4.00 (2.04 – 7.84)</t>
  </si>
  <si>
    <t>1.23 (0.45 – 3.37)</t>
  </si>
  <si>
    <t>3.95 (2.19 – 7.12)</t>
  </si>
  <si>
    <t>2.61 (1.34 – 5.05)</t>
  </si>
  <si>
    <t>2.61 (1.51 – 4.53)</t>
  </si>
  <si>
    <t>1.86 (1.03 – 3.37)</t>
  </si>
  <si>
    <t>0.039</t>
  </si>
  <si>
    <t>1.97 (1.02 – 3.82)</t>
  </si>
  <si>
    <t>0.043</t>
  </si>
  <si>
    <t>2.85 (0.10 – 8.16)</t>
  </si>
  <si>
    <t>0.050</t>
  </si>
  <si>
    <t>1.55 (0.85 – 2.84)</t>
  </si>
  <si>
    <t>1.22 (0.42 – 3.54)</t>
  </si>
  <si>
    <t>0.91 (0.50 – 1.64)</t>
  </si>
  <si>
    <t>2.36 (1.17 – 4.75)</t>
  </si>
  <si>
    <t>1.51 (0.41 – 5.50)</t>
  </si>
  <si>
    <t>1.49 (0.84 – 2.65)</t>
  </si>
  <si>
    <t>0.61 (0.23 – 1.60)</t>
  </si>
  <si>
    <t>0.87 (0.50 – 1.49)</t>
  </si>
  <si>
    <t>0.66 (0.35 – 1.25)</t>
  </si>
  <si>
    <t>1.52 (0.47 – 4.89)</t>
  </si>
  <si>
    <t>0.54 (0.31 – 0.95)</t>
  </si>
  <si>
    <t>0.66 (0.33 – 1.31)</t>
  </si>
  <si>
    <t>0.125 (0.73 – 2.13)</t>
  </si>
  <si>
    <t>4.86 (2.19 – 10.18)</t>
  </si>
  <si>
    <t>4.42 (1.50 – 13.04)</t>
  </si>
  <si>
    <t>6.27 (2.71 – 14.5)</t>
  </si>
  <si>
    <t>4.40 (1.75 – 11.09)</t>
  </si>
  <si>
    <t>2.21 (1.01 – 4.80)</t>
  </si>
  <si>
    <t>1.72 (0.70 – 4.18)</t>
  </si>
  <si>
    <t>7.30 (1.30 – 41.14)</t>
  </si>
  <si>
    <t>0.025</t>
  </si>
  <si>
    <t>2.02 (0.22 – 18.65)</t>
  </si>
  <si>
    <r>
      <t>NA</t>
    </r>
    <r>
      <rPr>
        <vertAlign val="superscript"/>
        <sz val="9"/>
        <color theme="1"/>
        <rFont val="Times New Roman"/>
        <family val="1"/>
      </rPr>
      <t>‡</t>
    </r>
  </si>
  <si>
    <t>2.55 (0.46 – 14.24)</t>
  </si>
  <si>
    <t>2.31 (1.02 – 5.27)</t>
  </si>
  <si>
    <t>0.042</t>
  </si>
  <si>
    <t>1.51 (0.50 – 4.54)</t>
  </si>
  <si>
    <t>1.16 (0.62 – 2.19)</t>
  </si>
  <si>
    <t>1.07 (0.59 – 1.95)</t>
  </si>
  <si>
    <t>3.77 (1.73 – 8.25)</t>
  </si>
  <si>
    <t>1.99 (0.70 – 5.72)</t>
  </si>
  <si>
    <t>2.09 (1.15 – 3.81)</t>
  </si>
  <si>
    <t>1.02 (0.47 – 2.23)</t>
  </si>
  <si>
    <t>1.51 (0.87 – 2.63)</t>
  </si>
  <si>
    <t>0.87 (0.45 – 1.69)</t>
  </si>
  <si>
    <t>Owning personal mobile phone</t>
  </si>
  <si>
    <t>8.64 (2.02 – 37.02)</t>
  </si>
  <si>
    <t>2.86 (0.61 – 13.51)</t>
  </si>
  <si>
    <t>3.70 (1.57 – 8.74)</t>
  </si>
  <si>
    <t>2.04 (0.81 – 5.14)</t>
  </si>
  <si>
    <t>2.53 (1.25 – 5.11)</t>
  </si>
  <si>
    <t>2.34 (1.10 – 4.99)</t>
  </si>
  <si>
    <t>2.79 (1.23 – 6.33)</t>
  </si>
  <si>
    <t>1.65 (0.39 – 6.98)</t>
  </si>
  <si>
    <t>2.00 (1.05 – 3.83)</t>
  </si>
  <si>
    <t>0.82 (0.29 – 2.33)</t>
  </si>
  <si>
    <t>1.53 (0.85 – 2.76)</t>
  </si>
  <si>
    <t>1.23 (0.53 – 2.84)</t>
  </si>
  <si>
    <t>2.07 (1.08 – 3.94)</t>
  </si>
  <si>
    <t>0.026</t>
  </si>
  <si>
    <t>1.53 (0.61 – 3.87)</t>
  </si>
  <si>
    <t>1.90 (1.08 – 3.34)</t>
  </si>
  <si>
    <t>1.25 (0.62 – 2.51)</t>
  </si>
  <si>
    <t>1.65 (0.97 – 2.82)</t>
  </si>
  <si>
    <t>0.066</t>
  </si>
  <si>
    <t>1.23 (0.67 – 2.28)</t>
  </si>
  <si>
    <t>4.83 (2.31 – 10.06)</t>
  </si>
  <si>
    <t>3.88 (1.50 – 10.01)</t>
  </si>
  <si>
    <t>2.12 (1.20 – 3.76)</t>
  </si>
  <si>
    <t>1.51 (0.75 – 3.03)</t>
  </si>
  <si>
    <t>3.25 (1.87 – 5.68)</t>
  </si>
  <si>
    <t>2.67 (1.49 – 4.79)</t>
  </si>
  <si>
    <t>2.32 (1.20 – 4.48)</t>
  </si>
  <si>
    <t>0.71 (0.23 – 2.18)</t>
  </si>
  <si>
    <t>2.30 (1.26 – 4.19)</t>
  </si>
  <si>
    <t>1.12 (0.48 – 2.61)</t>
  </si>
  <si>
    <t>1.00 (0.56 – 1.80)</t>
  </si>
  <si>
    <t>1.83 (0.97 – 3.47)</t>
  </si>
  <si>
    <t>0.40 (0.14 – 1.17)</t>
  </si>
  <si>
    <t>0.094</t>
  </si>
  <si>
    <t>2.33 (1.32 – 4.13)</t>
  </si>
  <si>
    <r>
      <t>1</t>
    </r>
    <r>
      <rPr>
        <b/>
        <sz val="9"/>
        <color theme="1"/>
        <rFont val="Times New Roman"/>
        <family val="1"/>
      </rPr>
      <t>.</t>
    </r>
    <r>
      <rPr>
        <sz val="9"/>
        <color theme="1"/>
        <rFont val="Times New Roman"/>
        <family val="1"/>
      </rPr>
      <t xml:space="preserve">32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62 </t>
    </r>
    <r>
      <rPr>
        <b/>
        <sz val="9"/>
        <color theme="1"/>
        <rFont val="Times New Roman"/>
        <family val="1"/>
      </rPr>
      <t xml:space="preserve">– </t>
    </r>
    <r>
      <rPr>
        <sz val="9"/>
        <color theme="1"/>
        <rFont val="Times New Roman"/>
        <family val="1"/>
      </rPr>
      <t>2</t>
    </r>
    <r>
      <rPr>
        <b/>
        <sz val="9"/>
        <color theme="1"/>
        <rFont val="Times New Roman"/>
        <family val="1"/>
      </rPr>
      <t>.</t>
    </r>
    <r>
      <rPr>
        <sz val="9"/>
        <color theme="1"/>
        <rFont val="Times New Roman"/>
        <family val="1"/>
      </rPr>
      <t>83</t>
    </r>
    <r>
      <rPr>
        <b/>
        <sz val="9"/>
        <color theme="1"/>
        <rFont val="Times New Roman"/>
        <family val="1"/>
      </rPr>
      <t>)</t>
    </r>
  </si>
  <si>
    <t>0.94 (0.54 – 1.62)</t>
  </si>
  <si>
    <t>3.41 (1.42 – 8.18)</t>
  </si>
  <si>
    <t>1.76 (0.41 – 7.50)</t>
  </si>
  <si>
    <t>1.75 (0.74 – 4.11)</t>
  </si>
  <si>
    <r>
      <t>0</t>
    </r>
    <r>
      <rPr>
        <b/>
        <sz val="9"/>
        <color theme="1"/>
        <rFont val="Times New Roman"/>
        <family val="1"/>
      </rPr>
      <t>.</t>
    </r>
    <r>
      <rPr>
        <sz val="9"/>
        <color theme="1"/>
        <rFont val="Times New Roman"/>
        <family val="1"/>
      </rPr>
      <t xml:space="preserve">70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23 </t>
    </r>
    <r>
      <rPr>
        <b/>
        <sz val="9"/>
        <color theme="1"/>
        <rFont val="Times New Roman"/>
        <family val="1"/>
      </rPr>
      <t xml:space="preserve">– </t>
    </r>
    <r>
      <rPr>
        <sz val="9"/>
        <color theme="1"/>
        <rFont val="Times New Roman"/>
        <family val="1"/>
      </rPr>
      <t>2</t>
    </r>
    <r>
      <rPr>
        <b/>
        <sz val="9"/>
        <color theme="1"/>
        <rFont val="Times New Roman"/>
        <family val="1"/>
      </rPr>
      <t>.</t>
    </r>
    <r>
      <rPr>
        <sz val="9"/>
        <color theme="1"/>
        <rFont val="Times New Roman"/>
        <family val="1"/>
      </rPr>
      <t>12</t>
    </r>
    <r>
      <rPr>
        <b/>
        <sz val="9"/>
        <color theme="1"/>
        <rFont val="Times New Roman"/>
        <family val="1"/>
      </rPr>
      <t>)</t>
    </r>
  </si>
  <si>
    <t>1.87 (0.79 – 4.41)</t>
  </si>
  <si>
    <t>1.04 (0.35 – 3.07)</t>
  </si>
  <si>
    <t>5.65 (2.22 – 14.37)</t>
  </si>
  <si>
    <t>0.88 (0.16 – 4.72)</t>
  </si>
  <si>
    <t>3.60 (1.42 – 9.11)</t>
  </si>
  <si>
    <r>
      <t>1</t>
    </r>
    <r>
      <rPr>
        <b/>
        <sz val="9"/>
        <color theme="1"/>
        <rFont val="Times New Roman"/>
        <family val="1"/>
      </rPr>
      <t>.</t>
    </r>
    <r>
      <rPr>
        <sz val="9"/>
        <color theme="1"/>
        <rFont val="Times New Roman"/>
        <family val="1"/>
      </rPr>
      <t xml:space="preserve">55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38 </t>
    </r>
    <r>
      <rPr>
        <b/>
        <sz val="9"/>
        <color theme="1"/>
        <rFont val="Times New Roman"/>
        <family val="1"/>
      </rPr>
      <t xml:space="preserve">– </t>
    </r>
    <r>
      <rPr>
        <sz val="9"/>
        <color theme="1"/>
        <rFont val="Times New Roman"/>
        <family val="1"/>
      </rPr>
      <t>6</t>
    </r>
    <r>
      <rPr>
        <b/>
        <sz val="9"/>
        <color theme="1"/>
        <rFont val="Times New Roman"/>
        <family val="1"/>
      </rPr>
      <t>.</t>
    </r>
    <r>
      <rPr>
        <sz val="9"/>
        <color theme="1"/>
        <rFont val="Times New Roman"/>
        <family val="1"/>
      </rPr>
      <t>26</t>
    </r>
    <r>
      <rPr>
        <b/>
        <sz val="9"/>
        <color theme="1"/>
        <rFont val="Times New Roman"/>
        <family val="1"/>
      </rPr>
      <t>)</t>
    </r>
  </si>
  <si>
    <t>2.18 (0.87 – 5.49)</t>
  </si>
  <si>
    <t>0.092</t>
  </si>
  <si>
    <t>1.72 (0.55 – 5.40)</t>
  </si>
  <si>
    <t>26.11 (11.08 – 61.50)</t>
  </si>
  <si>
    <t>10.29 (3.49 – 30.28)</t>
  </si>
  <si>
    <t>9.51 (4.32 – 20.95)</t>
  </si>
  <si>
    <r>
      <t>5</t>
    </r>
    <r>
      <rPr>
        <b/>
        <sz val="9"/>
        <color theme="1"/>
        <rFont val="Times New Roman"/>
        <family val="1"/>
      </rPr>
      <t>.</t>
    </r>
    <r>
      <rPr>
        <sz val="9"/>
        <color theme="1"/>
        <rFont val="Times New Roman"/>
        <family val="1"/>
      </rPr>
      <t xml:space="preserve">47 </t>
    </r>
    <r>
      <rPr>
        <b/>
        <sz val="9"/>
        <color theme="1"/>
        <rFont val="Times New Roman"/>
        <family val="1"/>
      </rPr>
      <t>(</t>
    </r>
    <r>
      <rPr>
        <sz val="9"/>
        <color theme="1"/>
        <rFont val="Times New Roman"/>
        <family val="1"/>
      </rPr>
      <t>2</t>
    </r>
    <r>
      <rPr>
        <b/>
        <sz val="9"/>
        <color theme="1"/>
        <rFont val="Times New Roman"/>
        <family val="1"/>
      </rPr>
      <t>.</t>
    </r>
    <r>
      <rPr>
        <sz val="9"/>
        <color theme="1"/>
        <rFont val="Times New Roman"/>
        <family val="1"/>
      </rPr>
      <t xml:space="preserve">34 </t>
    </r>
    <r>
      <rPr>
        <b/>
        <sz val="9"/>
        <color theme="1"/>
        <rFont val="Times New Roman"/>
        <family val="1"/>
      </rPr>
      <t xml:space="preserve">– </t>
    </r>
    <r>
      <rPr>
        <sz val="9"/>
        <color theme="1"/>
        <rFont val="Times New Roman"/>
        <family val="1"/>
      </rPr>
      <t>12</t>
    </r>
    <r>
      <rPr>
        <b/>
        <sz val="9"/>
        <color theme="1"/>
        <rFont val="Times New Roman"/>
        <family val="1"/>
      </rPr>
      <t>.</t>
    </r>
    <r>
      <rPr>
        <sz val="9"/>
        <color theme="1"/>
        <rFont val="Times New Roman"/>
        <family val="1"/>
      </rPr>
      <t>79</t>
    </r>
    <r>
      <rPr>
        <b/>
        <sz val="9"/>
        <color theme="1"/>
        <rFont val="Times New Roman"/>
        <family val="1"/>
      </rPr>
      <t>)</t>
    </r>
  </si>
  <si>
    <t>3.35 (1.63 – 6.91)</t>
  </si>
  <si>
    <t>1.66 (0.74 – 3.72)</t>
  </si>
  <si>
    <t>Overall practice</t>
  </si>
  <si>
    <t>Willingness to receive HPV vaccination</t>
  </si>
  <si>
    <t>Willingness to undergo cervical cancer screening</t>
  </si>
  <si>
    <t>1.56 (0.91 – 2.67)</t>
  </si>
  <si>
    <t>1.31 (0.65 – 2.63)</t>
  </si>
  <si>
    <t>0.93 (0.54 – 1.60)</t>
  </si>
  <si>
    <t>2.36 (1.33 – 4.16)</t>
  </si>
  <si>
    <t>2.72 (1.48 – 4.99)</t>
  </si>
  <si>
    <t>0.98 (0.54 – 1.77)</t>
  </si>
  <si>
    <t>1.58 (0.87 – 2.89)</t>
  </si>
  <si>
    <t>1.44 (0.74 – 2.80)</t>
  </si>
  <si>
    <t>2.29 (1.25 – 4.19)</t>
  </si>
  <si>
    <t>2.11 (1.10 – 4.05)</t>
  </si>
  <si>
    <t>7.57 (3.31 – 17.34)</t>
  </si>
  <si>
    <t>2.21 (0.77 – 6.40)</t>
  </si>
  <si>
    <t>2.33 (1.08 – 5.03)</t>
  </si>
  <si>
    <t>0.56 (0.20 – 1.54)</t>
  </si>
  <si>
    <t>4.47 (1.79 – 11.15)</t>
  </si>
  <si>
    <t>0.95 (0.31 – 2.93)</t>
  </si>
  <si>
    <t>1.15 (0.46 – 2.88)</t>
  </si>
  <si>
    <t>1.28 (0.71 – 2.28)</t>
  </si>
  <si>
    <t>2.84 (1.57 – 5.12)</t>
  </si>
  <si>
    <t>1.62 (0.78 – 3.37)</t>
  </si>
  <si>
    <t>3.32 (1.90 – 5.81)</t>
  </si>
  <si>
    <t>1.48 (0.72 – 3.05)</t>
  </si>
  <si>
    <t>1.89 (1.08 – 3.32)</t>
  </si>
  <si>
    <t>0.99 (0.49 – 2.01)</t>
  </si>
  <si>
    <t>2.64 (1.47 – 4.75)</t>
  </si>
  <si>
    <t>1.44 (0.73 – 2.85)</t>
  </si>
  <si>
    <t>1.87 (1.03 – 3.37)</t>
  </si>
  <si>
    <t>1.69 (0.77 – 3.70)</t>
  </si>
  <si>
    <t>0.940 (0.517 – 1.71)</t>
  </si>
  <si>
    <t>0.66 (0.36 – 1.19)</t>
  </si>
  <si>
    <t>0.80 (0.22 – 2.83)</t>
  </si>
  <si>
    <t>2.02 (1.16 – 3.52)</t>
  </si>
  <si>
    <t>0.100 (0.35 – 2.81)</t>
  </si>
  <si>
    <t>1.19 (0.69 – 2.07)</t>
  </si>
  <si>
    <t>1.22 (0.70 – 2.12)</t>
  </si>
  <si>
    <t>0.55 (0.32 – 0.95)</t>
  </si>
  <si>
    <t>0.92 (0.34 – 2.47)</t>
  </si>
  <si>
    <t>1.31 (0.76 – 2.26)</t>
  </si>
  <si>
    <t>1.00 (0.58 – 1.73)</t>
  </si>
  <si>
    <t>0.53 (0.16 – 1.73)</t>
  </si>
  <si>
    <t>2.41 (0.99 – 5.87)</t>
  </si>
  <si>
    <t>0.048</t>
  </si>
  <si>
    <t>1.61 (0.55 – 4.73)</t>
  </si>
  <si>
    <t>1.54 (0.67 – 3.52)</t>
  </si>
  <si>
    <t>6.51 (0.75 – 56.63)</t>
  </si>
  <si>
    <t>0.091</t>
  </si>
  <si>
    <t>1.84 (0.14 – 23.56)</t>
  </si>
  <si>
    <t>3.23 (0.37 – 28.14)</t>
  </si>
  <si>
    <t>0.086</t>
  </si>
  <si>
    <t>1.42 (0.77 – 2.60)</t>
  </si>
  <si>
    <t>1.44 (0.79 – 2.63)</t>
  </si>
  <si>
    <t>1.41 (0.72 – 2.78)</t>
  </si>
  <si>
    <t>0.71 (0.38 – 1.34)</t>
  </si>
  <si>
    <t>3.81 (2.11 – 6.90)</t>
  </si>
  <si>
    <t>2.66 (1.33 – 5.32)</t>
  </si>
  <si>
    <t>2.38 (1.36 – 4.16)</t>
  </si>
  <si>
    <t>1.61 (0.87 – 2.95)</t>
  </si>
  <si>
    <t>2.07 (1.18 – 3.62)</t>
  </si>
  <si>
    <t>1.54 (0.82 – 2.90)</t>
  </si>
  <si>
    <t>0.013</t>
  </si>
  <si>
    <t>0.94 (0.36 – 2.44)</t>
  </si>
  <si>
    <t>2.14 (1.11 – 4.11)</t>
  </si>
  <si>
    <t>0.021</t>
  </si>
  <si>
    <t>1.52 (0.73 – 3.19)</t>
  </si>
  <si>
    <t>1.66 (0.86 – 3.18)</t>
  </si>
  <si>
    <t>1.14 (0.53 – 2.42)</t>
  </si>
  <si>
    <t>2.22 (1.21 – 4.07)</t>
  </si>
  <si>
    <t>0.69 (0.28 – 1.71)</t>
  </si>
  <si>
    <t>1.45 (0.81 – 2.59)</t>
  </si>
  <si>
    <t>1.15 (0.49 – 2.70)</t>
  </si>
  <si>
    <t>1.00 (0.55 – 1.82)</t>
  </si>
  <si>
    <t>Frequency of  Healthcare visits</t>
  </si>
  <si>
    <t>1.78 (1.04 – 3.05)</t>
  </si>
  <si>
    <t>1.67 (0.82 – 3.42)</t>
  </si>
  <si>
    <t>1.26 (0.73 – 2.16)</t>
  </si>
  <si>
    <t>1.54 (0.89 – 2.67)</t>
  </si>
  <si>
    <t>0.97 (0.51 – 1.86)</t>
  </si>
  <si>
    <r>
      <t>Health information</t>
    </r>
    <r>
      <rPr>
        <b/>
        <sz val="9"/>
        <color theme="1"/>
        <rFont val="Times New Roman"/>
        <family val="1"/>
      </rPr>
      <t>-</t>
    </r>
    <r>
      <rPr>
        <sz val="9"/>
        <color theme="1"/>
        <rFont val="Times New Roman"/>
        <family val="1"/>
      </rPr>
      <t>seeking behavior</t>
    </r>
  </si>
  <si>
    <t>2.57 (1.48 – 4.44)</t>
  </si>
  <si>
    <t>0.96 (0.46 – 1.98)</t>
  </si>
  <si>
    <t>3.25 (1.84 – 5.75)</t>
  </si>
  <si>
    <t>2.33 (1.27 – 4.26)</t>
  </si>
  <si>
    <t>2.09 (1.20 – 3.65)</t>
  </si>
  <si>
    <t>1.25 (0.66 – 2.36)</t>
  </si>
  <si>
    <t>2.04 (1.13 – 3.66)</t>
  </si>
  <si>
    <t>0.017</t>
  </si>
  <si>
    <t>0.80 (0.34 – 1.89)</t>
  </si>
  <si>
    <t>1.22 (0.67 – 2.22)</t>
  </si>
  <si>
    <t>1.50 (0.81 – 2.78)</t>
  </si>
  <si>
    <t>1.01 (0.45 – 2.24)</t>
  </si>
  <si>
    <t>2.21 (1.27 – 3.83)</t>
  </si>
  <si>
    <t>2.86 (0.68 – 12.07)</t>
  </si>
  <si>
    <t>0.78 (0.45 – 1.35)</t>
  </si>
  <si>
    <t>1.48 (0.83 – 2.62)</t>
  </si>
  <si>
    <t>1.16 (0.56 – 2.40)</t>
  </si>
  <si>
    <t>3.45 (1.37 – 8.70)</t>
  </si>
  <si>
    <t>2.08 (0.65 – 6.63)</t>
  </si>
  <si>
    <t>2.03 (0.77 – 5.33)</t>
  </si>
  <si>
    <r>
      <t>1</t>
    </r>
    <r>
      <rPr>
        <b/>
        <sz val="9"/>
        <color theme="1"/>
        <rFont val="Times New Roman"/>
        <family val="1"/>
      </rPr>
      <t>.</t>
    </r>
    <r>
      <rPr>
        <sz val="9"/>
        <color theme="1"/>
        <rFont val="Times New Roman"/>
        <family val="1"/>
      </rPr>
      <t xml:space="preserve">31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42 </t>
    </r>
    <r>
      <rPr>
        <b/>
        <sz val="9"/>
        <color theme="1"/>
        <rFont val="Times New Roman"/>
        <family val="1"/>
      </rPr>
      <t xml:space="preserve">– </t>
    </r>
    <r>
      <rPr>
        <sz val="9"/>
        <color theme="1"/>
        <rFont val="Times New Roman"/>
        <family val="1"/>
      </rPr>
      <t>4</t>
    </r>
    <r>
      <rPr>
        <b/>
        <sz val="9"/>
        <color theme="1"/>
        <rFont val="Times New Roman"/>
        <family val="1"/>
      </rPr>
      <t>.</t>
    </r>
    <r>
      <rPr>
        <sz val="9"/>
        <color theme="1"/>
        <rFont val="Times New Roman"/>
        <family val="1"/>
      </rPr>
      <t>08</t>
    </r>
    <r>
      <rPr>
        <b/>
        <sz val="9"/>
        <color theme="1"/>
        <rFont val="Times New Roman"/>
        <family val="1"/>
      </rPr>
      <t>)</t>
    </r>
  </si>
  <si>
    <t>1.90 (0.72 – 5.00)</t>
  </si>
  <si>
    <t>0.98 (0.28 – 3.40)</t>
  </si>
  <si>
    <t>2.74 (1.06 – 7.08)</t>
  </si>
  <si>
    <t>0.032</t>
  </si>
  <si>
    <t>0.31 (0.06 – 1.62)</t>
  </si>
  <si>
    <t>2.15 (0.76 – 6.11)</t>
  </si>
  <si>
    <r>
      <t>1</t>
    </r>
    <r>
      <rPr>
        <b/>
        <sz val="9"/>
        <color theme="1"/>
        <rFont val="Times New Roman"/>
        <family val="1"/>
      </rPr>
      <t>.</t>
    </r>
    <r>
      <rPr>
        <sz val="9"/>
        <color theme="1"/>
        <rFont val="Times New Roman"/>
        <family val="1"/>
      </rPr>
      <t xml:space="preserve">11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27 </t>
    </r>
    <r>
      <rPr>
        <b/>
        <sz val="9"/>
        <color theme="1"/>
        <rFont val="Times New Roman"/>
        <family val="1"/>
      </rPr>
      <t xml:space="preserve">– </t>
    </r>
    <r>
      <rPr>
        <sz val="9"/>
        <color theme="1"/>
        <rFont val="Times New Roman"/>
        <family val="1"/>
      </rPr>
      <t>4</t>
    </r>
    <r>
      <rPr>
        <b/>
        <sz val="9"/>
        <color theme="1"/>
        <rFont val="Times New Roman"/>
        <family val="1"/>
      </rPr>
      <t>.</t>
    </r>
    <r>
      <rPr>
        <sz val="9"/>
        <color theme="1"/>
        <rFont val="Times New Roman"/>
        <family val="1"/>
      </rPr>
      <t>57</t>
    </r>
    <r>
      <rPr>
        <b/>
        <sz val="9"/>
        <color theme="1"/>
        <rFont val="Times New Roman"/>
        <family val="1"/>
      </rPr>
      <t>)</t>
    </r>
  </si>
  <si>
    <t>1.55 (0.58 – 4.15)</t>
  </si>
  <si>
    <t>13.56 (5.08 – 36.38)</t>
  </si>
  <si>
    <t>2.86 (0.88 – 9.32)</t>
  </si>
  <si>
    <t>4.61 (1.85 – 11.51)</t>
  </si>
  <si>
    <r>
      <t>0</t>
    </r>
    <r>
      <rPr>
        <b/>
        <sz val="9"/>
        <color theme="1"/>
        <rFont val="Times New Roman"/>
        <family val="1"/>
      </rPr>
      <t>.</t>
    </r>
    <r>
      <rPr>
        <sz val="9"/>
        <color theme="1"/>
        <rFont val="Times New Roman"/>
        <family val="1"/>
      </rPr>
      <t xml:space="preserve">93 </t>
    </r>
    <r>
      <rPr>
        <b/>
        <sz val="9"/>
        <color theme="1"/>
        <rFont val="Times New Roman"/>
        <family val="1"/>
      </rPr>
      <t>(</t>
    </r>
    <r>
      <rPr>
        <sz val="9"/>
        <color theme="1"/>
        <rFont val="Times New Roman"/>
        <family val="1"/>
      </rPr>
      <t>0</t>
    </r>
    <r>
      <rPr>
        <b/>
        <sz val="9"/>
        <color theme="1"/>
        <rFont val="Times New Roman"/>
        <family val="1"/>
      </rPr>
      <t>.</t>
    </r>
    <r>
      <rPr>
        <sz val="9"/>
        <color theme="1"/>
        <rFont val="Times New Roman"/>
        <family val="1"/>
      </rPr>
      <t xml:space="preserve">25 </t>
    </r>
    <r>
      <rPr>
        <b/>
        <sz val="9"/>
        <color theme="1"/>
        <rFont val="Times New Roman"/>
        <family val="1"/>
      </rPr>
      <t xml:space="preserve">– </t>
    </r>
    <r>
      <rPr>
        <sz val="9"/>
        <color theme="1"/>
        <rFont val="Times New Roman"/>
        <family val="1"/>
      </rPr>
      <t>3</t>
    </r>
    <r>
      <rPr>
        <b/>
        <sz val="9"/>
        <color theme="1"/>
        <rFont val="Times New Roman"/>
        <family val="1"/>
      </rPr>
      <t>.</t>
    </r>
    <r>
      <rPr>
        <sz val="9"/>
        <color theme="1"/>
        <rFont val="Times New Roman"/>
        <family val="1"/>
      </rPr>
      <t>44</t>
    </r>
    <r>
      <rPr>
        <b/>
        <sz val="9"/>
        <color theme="1"/>
        <rFont val="Times New Roman"/>
        <family val="1"/>
      </rPr>
      <t>)</t>
    </r>
  </si>
  <si>
    <t>10.00 (2.98 – 33.62)</t>
  </si>
  <si>
    <t>9.98 (2.92 – 34.15)</t>
  </si>
  <si>
    <t>Overall attitude</t>
  </si>
  <si>
    <t>36.56 (10.88 – 122.88)</t>
  </si>
  <si>
    <t>20.62 (5.70 – 74.60)</t>
  </si>
  <si>
    <t>14.60 (4.37 – 48.73)</t>
  </si>
  <si>
    <r>
      <t>11</t>
    </r>
    <r>
      <rPr>
        <b/>
        <sz val="9"/>
        <color theme="1"/>
        <rFont val="Times New Roman"/>
        <family val="1"/>
      </rPr>
      <t>.</t>
    </r>
    <r>
      <rPr>
        <sz val="9"/>
        <color theme="1"/>
        <rFont val="Times New Roman"/>
        <family val="1"/>
      </rPr>
      <t xml:space="preserve">41 </t>
    </r>
    <r>
      <rPr>
        <b/>
        <sz val="9"/>
        <color theme="1"/>
        <rFont val="Times New Roman"/>
        <family val="1"/>
      </rPr>
      <t>(</t>
    </r>
    <r>
      <rPr>
        <sz val="9"/>
        <color theme="1"/>
        <rFont val="Times New Roman"/>
        <family val="1"/>
      </rPr>
      <t>3</t>
    </r>
    <r>
      <rPr>
        <b/>
        <sz val="9"/>
        <color theme="1"/>
        <rFont val="Times New Roman"/>
        <family val="1"/>
      </rPr>
      <t>.</t>
    </r>
    <r>
      <rPr>
        <sz val="9"/>
        <color theme="1"/>
        <rFont val="Times New Roman"/>
        <family val="1"/>
      </rPr>
      <t xml:space="preserve">37 </t>
    </r>
    <r>
      <rPr>
        <b/>
        <sz val="9"/>
        <color theme="1"/>
        <rFont val="Times New Roman"/>
        <family val="1"/>
      </rPr>
      <t xml:space="preserve">– </t>
    </r>
    <r>
      <rPr>
        <sz val="9"/>
        <color theme="1"/>
        <rFont val="Times New Roman"/>
        <family val="1"/>
      </rPr>
      <t>38</t>
    </r>
    <r>
      <rPr>
        <b/>
        <sz val="9"/>
        <color theme="1"/>
        <rFont val="Times New Roman"/>
        <family val="1"/>
      </rPr>
      <t>.</t>
    </r>
    <r>
      <rPr>
        <sz val="9"/>
        <color theme="1"/>
        <rFont val="Times New Roman"/>
        <family val="1"/>
      </rPr>
      <t>66</t>
    </r>
    <r>
      <rPr>
        <b/>
        <sz val="9"/>
        <color theme="1"/>
        <rFont val="Times New Roman"/>
        <family val="1"/>
      </rPr>
      <t>)</t>
    </r>
  </si>
  <si>
    <t>4.85 (2.06 – 11.40)</t>
  </si>
  <si>
    <t>2.11 (0.77 – 5.81)</t>
  </si>
  <si>
    <t>Expert 1</t>
  </si>
  <si>
    <t>Expert 2</t>
  </si>
  <si>
    <t>I-CVI</t>
  </si>
  <si>
    <t>Category</t>
  </si>
  <si>
    <t>UA</t>
  </si>
  <si>
    <t>Q1</t>
  </si>
  <si>
    <t>Q2</t>
  </si>
  <si>
    <t>Q3</t>
  </si>
  <si>
    <t>Q4</t>
  </si>
  <si>
    <t>Q5</t>
  </si>
  <si>
    <t>Q6</t>
  </si>
  <si>
    <t>Q7</t>
  </si>
  <si>
    <t>Q8</t>
  </si>
  <si>
    <t>Q9</t>
  </si>
  <si>
    <t>Q10</t>
  </si>
  <si>
    <t>Attitude</t>
  </si>
  <si>
    <t>Total Every Expert</t>
  </si>
  <si>
    <t>S-CVI/Average</t>
  </si>
  <si>
    <t>Sum of I-CVI</t>
  </si>
  <si>
    <t>Sum of UA</t>
  </si>
  <si>
    <t>S-CVI/UA</t>
  </si>
  <si>
    <t xml:space="preserve">Expert in Agreement </t>
  </si>
  <si>
    <t>Supplementary Table 2. Participants characteristics</t>
  </si>
  <si>
    <t xml:space="preserve">Supplementary Table  3. Multivariate logistic regression analysis on factors associated with level of knowledge regarding HPV infection and cervical cancer </t>
  </si>
  <si>
    <t xml:space="preserve">Supplementary Table  4. Multivariate logistic regression analysis on factors associated with attitude regarding HPV infection and cervical cancer </t>
  </si>
  <si>
    <t xml:space="preserve">Supplementary Table  5. Multivariate logistic regression analysis on factors associated with practice regarding HPV infection and cervical cancer </t>
  </si>
  <si>
    <t>Questionnaire and Scoring Scheme (English Version)</t>
  </si>
  <si>
    <t>Items</t>
  </si>
  <si>
    <t>Questions</t>
  </si>
  <si>
    <t>Answers</t>
  </si>
  <si>
    <t>Score</t>
  </si>
  <si>
    <t>Dichotomization of Answers</t>
  </si>
  <si>
    <t>Domain 1</t>
  </si>
  <si>
    <t>HPV Infection and cervical cancer</t>
  </si>
  <si>
    <t>K1</t>
  </si>
  <si>
    <t>Do you know that cervical cancer is a disease caused by Human Papilloma Virus (HPV) infection?</t>
  </si>
  <si>
    <t>K2</t>
  </si>
  <si>
    <t>Do you know about the presence of HPV?</t>
  </si>
  <si>
    <t>K3</t>
  </si>
  <si>
    <t>Does HPV infection always cause cancer?</t>
  </si>
  <si>
    <t>K4</t>
  </si>
  <si>
    <t>HPV can be transmitted through sexual contact.</t>
  </si>
  <si>
    <t>K5</t>
  </si>
  <si>
    <t>Men can transmit HPV.</t>
  </si>
  <si>
    <t>Total Knowledge Score for Domain 1</t>
  </si>
  <si>
    <t>10/10 x 100%</t>
  </si>
  <si>
    <t>Domain 2</t>
  </si>
  <si>
    <t>Prevention of HPV Infection and cervical cancer</t>
  </si>
  <si>
    <t>K6</t>
  </si>
  <si>
    <t>Cervical cancer is unpreventable</t>
  </si>
  <si>
    <t>K7</t>
  </si>
  <si>
    <t>Have you ever heard of the HPV vaccine?</t>
  </si>
  <si>
    <t>K8</t>
  </si>
  <si>
    <t>You cannot be infected with HPV if you are vaccinated. Therefore, periodic early detection (screening) is unnecessary.</t>
  </si>
  <si>
    <t>K9</t>
  </si>
  <si>
    <t>Visual inspection with acetic acid (IVA), pap smear test, and HPV DNA test are screening methods for cervical cancer</t>
  </si>
  <si>
    <t>K10</t>
  </si>
  <si>
    <t>Male circumcision is a form of prevention against HPV infection</t>
  </si>
  <si>
    <t>Total Knowledge Score for Domain 2</t>
  </si>
  <si>
    <t>Total Knowledge Score for Domain 1 + 2</t>
  </si>
  <si>
    <t>20/20 x 100%</t>
  </si>
  <si>
    <t>Score ≥60% = Good; &lt;60% = Poor</t>
  </si>
  <si>
    <t>Note: The words in bold in the answer column indicate the appropriate answer.</t>
  </si>
  <si>
    <t>Attitudes</t>
  </si>
  <si>
    <t>A1</t>
  </si>
  <si>
    <t>Cervical cancer is one of the most common and most dangerous cancers in females.</t>
  </si>
  <si>
    <t>Absolutely agree</t>
  </si>
  <si>
    <t>Agree</t>
  </si>
  <si>
    <t>Disagree</t>
  </si>
  <si>
    <t>Absolutely disagree</t>
  </si>
  <si>
    <t>A2</t>
  </si>
  <si>
    <t>Everyone is at risk of HPV infection.</t>
  </si>
  <si>
    <t>A3</t>
  </si>
  <si>
    <t>Engaging in unprotected sexual intercourse at an early age increases the risk of cervical cancer.</t>
  </si>
  <si>
    <t>A4</t>
  </si>
  <si>
    <t>I am worried that I / my partner / people close to me may develop cervical cancer in the future.</t>
  </si>
  <si>
    <t>A5</t>
  </si>
  <si>
    <t>I believe that reproductive health is one of the most important aspects of my life.</t>
  </si>
  <si>
    <t>Total Attitude Score for Domain 1</t>
  </si>
  <si>
    <t>A6</t>
  </si>
  <si>
    <t>Vaccination and early detection (screening) are the most effective strategies for preventing HPV infection and cervical cancer.</t>
  </si>
  <si>
    <t>A7</t>
  </si>
  <si>
    <t>I feel that I / my partner / my family are willing to receive HPV vaccination and/or undergo cervical cancer screening.</t>
  </si>
  <si>
    <t>A8</t>
  </si>
  <si>
    <t>I am worried about the side effects of the HPV vaccine for myself / my partner / my family.</t>
  </si>
  <si>
    <t>A9</t>
  </si>
  <si>
    <t>I feel healthy, so HPV vaccination and cervical cancer screening are unnecessary for me.</t>
  </si>
  <si>
    <t>A10</t>
  </si>
  <si>
    <t>I believe that HPV vaccination is necessary not only for females, but also for males.</t>
  </si>
  <si>
    <t>Total Attitude Score for Domain 2</t>
  </si>
  <si>
    <t>Total Attitude Score for Domain 1 + 2</t>
  </si>
  <si>
    <t>Score ≥60% = Positive; &lt;60% = Negative</t>
  </si>
  <si>
    <t>Practices</t>
  </si>
  <si>
    <t>Pr1</t>
  </si>
  <si>
    <t>I first engaged in sexual intercourse before the age of 18 years.</t>
  </si>
  <si>
    <t>Favorable</t>
  </si>
  <si>
    <t>Unfavorable</t>
  </si>
  <si>
    <t>Pr2</t>
  </si>
  <si>
    <t>I will recommend that my partner, family, and/or friends to receive HPV vaccination and undergo cervical cancer screening.</t>
  </si>
  <si>
    <t>Pr3</t>
  </si>
  <si>
    <t>HPV vaccination and cervical cancer screening are contradictory to the beliefs of my religion / culture.</t>
  </si>
  <si>
    <t>Pr4</t>
  </si>
  <si>
    <t>I have received, or am willing to receive, HPV vaccination in the near future.</t>
  </si>
  <si>
    <t>Pr5</t>
  </si>
  <si>
    <t>I have undergone, or am willing to undergo, cervical cancer screening in the near future.</t>
  </si>
  <si>
    <t>Pr6</t>
  </si>
  <si>
    <t>I am willing to learn and receive further information regarding HPV infection and cervical cancer.</t>
  </si>
  <si>
    <t>Pr7</t>
  </si>
  <si>
    <t>I am willing to tell my family and partner about the risks of cervical cancer and its prevention</t>
  </si>
  <si>
    <t xml:space="preserve">Total Practice Score </t>
  </si>
  <si>
    <t>14/14 x 100%</t>
  </si>
  <si>
    <t>Score ≥60% = Favorable; &lt;60% = Unfavorable</t>
  </si>
  <si>
    <t>Media</t>
  </si>
  <si>
    <t>Attitudes Toward Health Information Needs</t>
  </si>
  <si>
    <t>M1</t>
  </si>
  <si>
    <t>How do you obtain medical and health information?</t>
  </si>
  <si>
    <t>Obtaining information unintentionally (passive)</t>
  </si>
  <si>
    <t>Yes/No</t>
  </si>
  <si>
    <t>Seeking desired information (active)</t>
  </si>
  <si>
    <t>I rarely or never sought health information</t>
  </si>
  <si>
    <t>Media Sources of Information</t>
  </si>
  <si>
    <t>M2</t>
  </si>
  <si>
    <t>Definition</t>
  </si>
  <si>
    <t xml:space="preserve">0 = Never </t>
  </si>
  <si>
    <t>1 =  Rarely (1 times/week)</t>
  </si>
  <si>
    <t>2 = Sometimes (2-3 times/week)</t>
  </si>
  <si>
    <t>3 = Often (4-5 times/week)</t>
  </si>
  <si>
    <t>4 = Very often (6 times/week)</t>
  </si>
  <si>
    <t>5 =  Always (7 times/week)</t>
  </si>
  <si>
    <t>0            1           2            3          4           5</t>
  </si>
  <si>
    <t>Newspapers or magazines</t>
  </si>
  <si>
    <t>Brochures</t>
  </si>
  <si>
    <t>Health care workers or facilities</t>
  </si>
  <si>
    <t xml:space="preserve">Family </t>
  </si>
  <si>
    <t>Friends</t>
  </si>
  <si>
    <t>Community or religious leaders</t>
  </si>
  <si>
    <t>Communities / associations / societies / community-based organizations</t>
  </si>
  <si>
    <t>Frequency of Exposure to Information Media</t>
  </si>
  <si>
    <t>M3</t>
  </si>
  <si>
    <t>0 = 0 hour/day</t>
  </si>
  <si>
    <t>1 =  &lt;1 hour/day</t>
  </si>
  <si>
    <t>2 = 1-2 hours/day</t>
  </si>
  <si>
    <t>3 =  2-3 hours/day</t>
  </si>
  <si>
    <t>4 = 3-6 hours/day</t>
  </si>
  <si>
    <t>5 =  &gt;6 hours/day</t>
  </si>
  <si>
    <t>Trustworthiness of Information Media Sources</t>
  </si>
  <si>
    <t>M4</t>
  </si>
  <si>
    <t>In your opinion, how trustworthy are the available sources of health information? Please rate them on a scale from 0 (very untrustworthy) to 5 (very trustworthy).</t>
  </si>
  <si>
    <t>0 = Very untrustworthy</t>
  </si>
  <si>
    <t>1 = Untrustworthy</t>
  </si>
  <si>
    <t>2 = Sometimes trustworthy</t>
  </si>
  <si>
    <t>3 = Fairly trustworthy</t>
  </si>
  <si>
    <t>4 = Trustworthy</t>
  </si>
  <si>
    <t>5 = Very trustworthy</t>
  </si>
  <si>
    <t>Primary Preference Regarding the Expectation of Receiving Health Information</t>
  </si>
  <si>
    <t>M5</t>
  </si>
  <si>
    <t>Taking into account your preferences and expectations for the future, which media should be used regularly to deliver information on the risks and prevention of cervical cancer and HPV infection? Please rate each medium on a scale from 0 to 5, based on how frequently you would use it</t>
  </si>
  <si>
    <t>0 = I would strongly not use it</t>
  </si>
  <si>
    <t>1 = I would not use it</t>
  </si>
  <si>
    <t>2 = I might use it</t>
  </si>
  <si>
    <t>3 = I would use it fairly often</t>
  </si>
  <si>
    <t>4 = I would use it often</t>
  </si>
  <si>
    <t>5 = I would use it very often</t>
  </si>
  <si>
    <t>Reasons for Seeking Health Information</t>
  </si>
  <si>
    <t>M6</t>
  </si>
  <si>
    <t>Which of the following reasons motivates you to seek health information?</t>
  </si>
  <si>
    <t>0 = Does not describe me at all</t>
  </si>
  <si>
    <t>1 = Mostly does not describe me</t>
  </si>
  <si>
    <t>2 = Somewhat does not describe me</t>
  </si>
  <si>
    <t>3 = Somewhat describes me</t>
  </si>
  <si>
    <t>4 = Mostly describes me</t>
  </si>
  <si>
    <t>5 = Describes me very well</t>
  </si>
  <si>
    <t>To prevent disease</t>
  </si>
  <si>
    <t>To verify or refute myths and hoaxes</t>
  </si>
  <si>
    <t>To satisfy my curiosity and increase my general knowledge</t>
  </si>
  <si>
    <t>To hypothesize a possible diagnosis based on the signs and symptoms I experience</t>
  </si>
  <si>
    <t>To attempt self-treatment of my condition before consulting a healthcare professional</t>
  </si>
  <si>
    <t>To convey this information to my family or friends</t>
  </si>
  <si>
    <t>To fulfil school or work assignments from certain institutions (for example, as a healthcare worker or a health-related student)</t>
  </si>
  <si>
    <t>Barriers to accessing health information</t>
  </si>
  <si>
    <t>M7</t>
  </si>
  <si>
    <t>What are your problems and obstacles when seeking health information?</t>
  </si>
  <si>
    <t>Limited access to health information sources in terms of distance</t>
  </si>
  <si>
    <t>High costs of access to health information</t>
  </si>
  <si>
    <t>Limited access to health information sources in terms of time</t>
  </si>
  <si>
    <t>Limited access to health information sources in terms of healthcare facilities and healthcare professionals available for consultation</t>
  </si>
  <si>
    <t>Lack of trust in the health information sources currently accessed</t>
  </si>
  <si>
    <t>Questionnaire and Scoring Scheme (Indonesian Version)</t>
  </si>
  <si>
    <t>Pengetahuan</t>
  </si>
  <si>
    <t>Pertanyaan</t>
  </si>
  <si>
    <t>Jawaban</t>
  </si>
  <si>
    <t>Skor</t>
  </si>
  <si>
    <t>Dikotomisasi Jawaban</t>
  </si>
  <si>
    <t>Infeksi HPV dan Kanker Serviks</t>
  </si>
  <si>
    <t>P1</t>
  </si>
  <si>
    <t>Apakah Saudara mengetahui bahwa kanker leher rahim (kanker serviks) merupakan penyakit akibat infeksi virus Papilloma (Human Papilloma Virus/HPV)?</t>
  </si>
  <si>
    <t>Ya</t>
  </si>
  <si>
    <t>Baik</t>
  </si>
  <si>
    <t>Tidak</t>
  </si>
  <si>
    <t>Buruk</t>
  </si>
  <si>
    <t>P2</t>
  </si>
  <si>
    <t>Apakah Saudara mengetahui apa itu virus Papilloma (Human Papilloma Virus/HPV) dan keberadaannya pada manusia?</t>
  </si>
  <si>
    <t>P3</t>
  </si>
  <si>
    <t>Apakah infeksi virus HPV pasti menyebabkan kanker?</t>
  </si>
  <si>
    <t>P4</t>
  </si>
  <si>
    <t>Virus HPV dapat ditularkan melalui kontak seksual</t>
  </si>
  <si>
    <t>P5</t>
  </si>
  <si>
    <t>Laki-laki dapat menularkan virus HPV</t>
  </si>
  <si>
    <t>Total Skor Pengetahuan untuk Domain 1</t>
  </si>
  <si>
    <t>Pencegahan Infeksi HPV dan Kanker Serviks</t>
  </si>
  <si>
    <t>P6</t>
  </si>
  <si>
    <t>Kanker leher rahim tidak dapat dicegah</t>
  </si>
  <si>
    <r>
      <t>Tidak</t>
    </r>
    <r>
      <rPr>
        <sz val="10"/>
        <color theme="1"/>
        <rFont val="Calibri Light"/>
        <family val="2"/>
      </rPr>
      <t xml:space="preserve"> </t>
    </r>
  </si>
  <si>
    <r>
      <t>Ya</t>
    </r>
    <r>
      <rPr>
        <b/>
        <sz val="10"/>
        <color theme="1"/>
        <rFont val="Calibri Light"/>
        <family val="2"/>
      </rPr>
      <t xml:space="preserve"> </t>
    </r>
  </si>
  <si>
    <t>P7</t>
  </si>
  <si>
    <t>Apakah Saudara mengetahui apa itu vaksin HPV?</t>
  </si>
  <si>
    <t>P8</t>
  </si>
  <si>
    <t>Seseorang yang telah mendapatkan vaksinasi tidak mungkin terinfeksi oleh virus HPV sehingga tidak perlu melakukan pemeriksaan deteksi dini (skrining) berkala di kemudian hari</t>
  </si>
  <si>
    <t>P9</t>
  </si>
  <si>
    <r>
      <t>Pemeriksaan inspeksi visual dengan asam asetat / asam cuka (IVA), tes pap (</t>
    </r>
    <r>
      <rPr>
        <i/>
        <sz val="10"/>
        <color theme="1"/>
        <rFont val="Calibri Light"/>
        <family val="2"/>
      </rPr>
      <t>pap smear</t>
    </r>
    <r>
      <rPr>
        <sz val="10"/>
        <color theme="1"/>
        <rFont val="Calibri Light"/>
        <family val="2"/>
      </rPr>
      <t>), dan pemeriksaan genetik virus (HPV DNA) merupakan metode-metode skrining kanker leher rahim</t>
    </r>
  </si>
  <si>
    <t>P10</t>
  </si>
  <si>
    <t xml:space="preserve">Tindakan sirkumsisi (sunat) pada laki-laki merupakan salah satu cara mencegah infeksi HPV </t>
  </si>
  <si>
    <t>Total Skor Pengetahuan untuk Domain 2</t>
  </si>
  <si>
    <t>Total Skor Pengetahuan untuk Domain 1 + 2</t>
  </si>
  <si>
    <t>Skor ≥60% = Baik; &lt;60% = Buruk/Rendah</t>
  </si>
  <si>
    <t>Catatan: Kata-kata yang dicetak tebal pada kolom jawaban menunjukkan jawaban yang paling sesuai.</t>
  </si>
  <si>
    <t>Sikap</t>
  </si>
  <si>
    <t>S1</t>
  </si>
  <si>
    <t>Kanker serviks merupakan salah satu kanker tersering dan berbahaya pada wanita</t>
  </si>
  <si>
    <t>Sangat Setuju</t>
  </si>
  <si>
    <t>Positif</t>
  </si>
  <si>
    <t>Setuju</t>
  </si>
  <si>
    <t>Tidak Setuju</t>
  </si>
  <si>
    <t>Negatif</t>
  </si>
  <si>
    <t>Sangat Tidak Setuju</t>
  </si>
  <si>
    <t>S2</t>
  </si>
  <si>
    <t>Semua orang rentan dan berisiko terinfeksi virus HPV</t>
  </si>
  <si>
    <t>S3</t>
  </si>
  <si>
    <t>Melakukan hubungan seksual pada usia muda tanpa pengaman meningkatkan risiko terjadinya kanker serviks</t>
  </si>
  <si>
    <t>S4</t>
  </si>
  <si>
    <t>Saya khawatir bahwa saya / pasangan saya / orang terdekat saya dapat menderita kanker serviks di kemudian hari</t>
  </si>
  <si>
    <t>S5</t>
  </si>
  <si>
    <t>Saya merasakan bahwa kesehatan organ reproduksi merupakan salah satu aspek terpenting dalam hidup saya</t>
  </si>
  <si>
    <t>Total Skor Sikap untuk Domain 1</t>
  </si>
  <si>
    <t>S6</t>
  </si>
  <si>
    <t>Vaksinasi dan deteksi dini (skrining) merupakan cara yang paling ampuh dalam pencegahan infeksi HPV dan kanker serviks</t>
  </si>
  <si>
    <t>S7</t>
  </si>
  <si>
    <t>Saya merasa bahwa diri saya / pasangan saya / keluarga saya berkeinginan untuk mendapatkan vaksinasi dan atau skrining kanker serviks</t>
  </si>
  <si>
    <t>S8</t>
  </si>
  <si>
    <t>Saya khawatir dengan efek samping atau dampak buruk dari vaksinasi HPV dan skrining kanker serviks bagi diri saya / pasangan saya / keluarga saya</t>
  </si>
  <si>
    <t>S9</t>
  </si>
  <si>
    <t>Saya merasa sehat dan tidak perlu untuk mendapatkan vaksinasi HPV atau melakukan skrining kanker serviks</t>
  </si>
  <si>
    <t>S10</t>
  </si>
  <si>
    <t>Tidak hanya perempuan, tetapi menurut saya laki-laki juga perlu mendapatkan vaksinasi HPV</t>
  </si>
  <si>
    <t>Skor ≥60% = Positif; &lt;60% = Negatif</t>
  </si>
  <si>
    <t>Perilaku</t>
  </si>
  <si>
    <t>Saya melakukan hubungan seksual pertama kali pada usia &lt;18 tahun</t>
  </si>
  <si>
    <t>Tepat seperti yang seharusnya (baik/benar/menguntungkan)</t>
  </si>
  <si>
    <t>Tidak sesuai dengan seharusnya (buruk/salah/tidak menguntungkan)</t>
  </si>
  <si>
    <t>Saya akan menyarankan pasangan, keluarga, dan/atau teman saya untuk melakukan vaksinasi HPV dan skrining kanker serviks</t>
  </si>
  <si>
    <t>Vaksinasi HPV dan/atau skrining kanker serviks bertentangan dengan ajaran agama/budaya yang saya pahami karena terkait mitos yang berkembang di daerah saya.</t>
  </si>
  <si>
    <t>Saya sudah atau berkeinginan untuk mendapatkan vaksinasi HPV dalam waktu dekat secara sukarela</t>
  </si>
  <si>
    <t>Saya sudah melakukan atau bersedia dan berkeinginan untuk melakukan skrining kanker serviks secara sukarela di masa mendatang</t>
  </si>
  <si>
    <t>Saya ingin mempelajari dan mendapatkan informasi lebih lanjut mengenai infeksi HPV dan kanker serviks</t>
  </si>
  <si>
    <t>Saya bersedia untuk memberitahu keluarga dan pasangan saya mengenai risiko / bahaya dari kanker serviks serta cara pencegahannya</t>
  </si>
  <si>
    <t>Total Skor Perilaku</t>
  </si>
  <si>
    <t>Skor ≥60% = Tepat seperti yang seharusnya (baik/benar/menguntungkan); &lt;60% = Tidak sesuai dengan seharusnya (buruk/salah/tidak menguntungkan)</t>
  </si>
  <si>
    <t>Sikap Terhadap Kebutuhan Informasi Kesehatan</t>
  </si>
  <si>
    <t>Bagaimana cara anda mendapatkan informasi terkait kesehatan?</t>
  </si>
  <si>
    <t>Mendapatkan informasi secara tidak disengaja (pasif)</t>
  </si>
  <si>
    <t>Ya/Tidak</t>
  </si>
  <si>
    <t>Mencari secara aktif informasi yang ingin diketahui (aktif)</t>
  </si>
  <si>
    <t>Saya jarang atau bahkan hampir tidak pernah mencari informasi kesehatan selama ini</t>
  </si>
  <si>
    <t>Sumber Media Informasi</t>
  </si>
  <si>
    <t>Definisi</t>
  </si>
  <si>
    <t xml:space="preserve">0 = Tidak pernah </t>
  </si>
  <si>
    <t>1 =  Jarang (1 kali/minggu)</t>
  </si>
  <si>
    <t>2 = Kadang-kadang (2-3 kali/minggu)</t>
  </si>
  <si>
    <t>3 = Sering (4-5 kali/minggu)</t>
  </si>
  <si>
    <t>4 = Sangat sering (6 kali/minggu)</t>
  </si>
  <si>
    <t>5 =  Selalu (7 kali/minggu)</t>
  </si>
  <si>
    <t>Buku</t>
  </si>
  <si>
    <t>Koran atau majalah</t>
  </si>
  <si>
    <t>Brosur</t>
  </si>
  <si>
    <t>Televisi</t>
  </si>
  <si>
    <r>
      <t xml:space="preserve">Internet dan sosial media (contohnya: </t>
    </r>
    <r>
      <rPr>
        <i/>
        <sz val="10"/>
        <color theme="1"/>
        <rFont val="Calibri Light"/>
        <family val="2"/>
      </rPr>
      <t>Instagram, Facebook</t>
    </r>
    <r>
      <rPr>
        <sz val="10"/>
        <color theme="1"/>
        <rFont val="Calibri Light"/>
        <family val="2"/>
      </rPr>
      <t xml:space="preserve">, dan </t>
    </r>
    <r>
      <rPr>
        <i/>
        <sz val="10"/>
        <color theme="1"/>
        <rFont val="Calibri Light"/>
        <family val="2"/>
      </rPr>
      <t>Whatsapp</t>
    </r>
    <r>
      <rPr>
        <sz val="10"/>
        <color theme="1"/>
        <rFont val="Calibri Light"/>
        <family val="2"/>
      </rPr>
      <t>)</t>
    </r>
  </si>
  <si>
    <t>Tenaga kesehatan dan fasilitas kesehatan</t>
  </si>
  <si>
    <t xml:space="preserve">Keluarga </t>
  </si>
  <si>
    <t>Teman</t>
  </si>
  <si>
    <t>Tokoh masyarakat dan pemuka agama</t>
  </si>
  <si>
    <t>Komunitas/ perkumpulan/ paguyuban/ organisasi masyarakat</t>
  </si>
  <si>
    <t>Frekuensi Paparan Media Informasi</t>
  </si>
  <si>
    <t>0 = 0 jam/hari</t>
  </si>
  <si>
    <t>1 =  &lt;1 jam/hari</t>
  </si>
  <si>
    <t>2 = 1-2 jam/hari</t>
  </si>
  <si>
    <t>3 =  2-3 jam/hari</t>
  </si>
  <si>
    <t>4 = 3-6 jam/hari</t>
  </si>
  <si>
    <t>5 =  &gt;6 jam/hari</t>
  </si>
  <si>
    <t>Tenaga Kesehatan dan fasilitas kesehatan</t>
  </si>
  <si>
    <t xml:space="preserve">Teman </t>
  </si>
  <si>
    <t>Keterpercayaan Sumber Media Informasi</t>
  </si>
  <si>
    <t>Seberapa percaya anda terhadap sumber informasi kesehatan yang ada? Mohon beri nilai dari skala 0 sampai 5</t>
  </si>
  <si>
    <t>0 = Sangat tidak dapat dipercaya</t>
  </si>
  <si>
    <t>1 = Tidak dapat percaya</t>
  </si>
  <si>
    <t>2 = Terkadang dapat dipercaya</t>
  </si>
  <si>
    <t>3 = Cukup dapat dipercaya</t>
  </si>
  <si>
    <t>4 = Yakin dapat dipercaya</t>
  </si>
  <si>
    <t>5 = Sangat yakin dapat dipercaya</t>
  </si>
  <si>
    <t>Pilihan Utama Terkait Harapan Untuk Mendapatkan Informasi Kesehatan</t>
  </si>
  <si>
    <t>Menurut pilihan dan harapan Anda untuk kedepannya, melalui media apa sebaiknya informasi mengenai bahaya dan pencegahan kanker serviks serta infeksi HPV disampaikan secara berkala? Mohon beri nilai dari skala 0 sampai 5 berdasarkan seberapa sering anda memilih media tersebut</t>
  </si>
  <si>
    <t>0 = Saya sangat tidak memilihnya</t>
  </si>
  <si>
    <t>1 = Saya tidak memilihnya</t>
  </si>
  <si>
    <t>2 = Mungkin akan saya pilih</t>
  </si>
  <si>
    <t>3 = Cukup sering saya pilih</t>
  </si>
  <si>
    <t>4 = Sering saya pilih</t>
  </si>
  <si>
    <t>5 = Sangat sering saya pilih</t>
  </si>
  <si>
    <t>Alasan Mencari Informasi Kesehatan</t>
  </si>
  <si>
    <t>Apa yang menjadi alasan anda untuk mencari informasi kesehatan?</t>
  </si>
  <si>
    <t>0 = Sangat tidak sesuai dengan diri saya</t>
  </si>
  <si>
    <t>1 = Tidak sesuai dengan diri saya</t>
  </si>
  <si>
    <t>2 = Mungkin sesuai dengan diri saya</t>
  </si>
  <si>
    <t>3 = Cukup sesuai dengan diri saya</t>
  </si>
  <si>
    <t>4 = Sesuai dengan diri saya</t>
  </si>
  <si>
    <t>5 = Sangat sesuai dengan diri saya</t>
  </si>
  <si>
    <t>Untuk pencegahan penyakit tertentu</t>
  </si>
  <si>
    <r>
      <t xml:space="preserve">Untuk mengkonfirmasi mitos dan </t>
    </r>
    <r>
      <rPr>
        <i/>
        <sz val="10"/>
        <color theme="1"/>
        <rFont val="Calibri Light"/>
        <family val="2"/>
      </rPr>
      <t xml:space="preserve">hoax </t>
    </r>
    <r>
      <rPr>
        <sz val="10"/>
        <color theme="1"/>
        <rFont val="Calibri Light"/>
        <family val="2"/>
      </rPr>
      <t>yang saya terima</t>
    </r>
  </si>
  <si>
    <t>Untuk menjawab rasa keingintahuan saya dan menambah pengetahuan umum saja</t>
  </si>
  <si>
    <t>Untuk menduga kemungkinan diagnosis dari tanda dan gejala yang saya dirasakan</t>
  </si>
  <si>
    <t>Untuk mencoba mengobati sendiri penyakit yang saya rasakan sebelum ke tenaga kesehatan</t>
  </si>
  <si>
    <t>Untuk menyampaikan informasi tersebut kepada teman atau keluarga saya</t>
  </si>
  <si>
    <t>Untuk memenuhi tugas sekolah dan pekerjaan dari pihak tertentu (misalnya sebagai tenaga kesehatan atau mahasiswa bidang kesehatan)</t>
  </si>
  <si>
    <t>Kendala dalam Mendapatkan Informasi Kesehatan</t>
  </si>
  <si>
    <t>Apa kendala yang anda temui dalam mendapatkan informasi kesehatan?</t>
  </si>
  <si>
    <t xml:space="preserve">2 = Mungkin sesuai dengan diri saya </t>
  </si>
  <si>
    <t>Keterbatasan akses ke sumber informasi kesehatan dalam hal jarak</t>
  </si>
  <si>
    <t>Keterbatasan akses ke sumber informasi kesehatan dalam hal biaya</t>
  </si>
  <si>
    <t>Keterbatasan akses ke sumber informasi kesehatan dalam hal waktu</t>
  </si>
  <si>
    <t>Keterbatasan akses ke sumber informasi kesehatan dalam hal sumber daya fasilitas kesehatan dan tenaga kesehatan yang ingin ditanya</t>
  </si>
  <si>
    <t>Kurangnya rasa percaya terhadap sumber informasi kesehatan yang saat ini telah diterima</t>
  </si>
  <si>
    <r>
      <t xml:space="preserve">Keterbatasan keterampilan dan penguasaan teknologi (gagap teknologi/ </t>
    </r>
    <r>
      <rPr>
        <i/>
        <sz val="10"/>
        <color theme="1"/>
        <rFont val="Calibri Light"/>
        <family val="2"/>
      </rPr>
      <t>gaptek</t>
    </r>
    <r>
      <rPr>
        <sz val="10"/>
        <color theme="1"/>
        <rFont val="Calibri Light"/>
        <family val="2"/>
      </rPr>
      <t>) dalam mencari informasi kesehatan</t>
    </r>
  </si>
  <si>
    <t>Internet dan social media (e.g., Instagram, Facebook, and Whatsapp)</t>
  </si>
  <si>
    <t>Limited skills and proficiency in using technology (technological illiteracy) when seeking for health information</t>
  </si>
  <si>
    <t>How frequently are you exposed to any type of information (e.g., education, technology, health, or entertainment) from the following sources? Please indicate your answer on a scale from 0 (never) to 5 (&gt;6 hours/day)</t>
  </si>
  <si>
    <t>From which sources do you most frequently obtain health information? For each source, please indicate how often you obtain health information on a scale from 0 (never) to 5 (always).</t>
  </si>
  <si>
    <t xml:space="preserve">Darimana anda paling sering memperoleh informasi khusus mengenai kesehatan?  Dari berbagai media berikut, mohon nilai seberapa sering anda memperoleh informasi seputar kesehatan dari skala 0 sampai 5 </t>
  </si>
  <si>
    <t>Seberapa sering anda mendapatkan informasi (misalnya mengenai pendidikan, teknologi, kesehatan, atau hiburan) dari sumber berikut? Mohon beri nilai dari skala 0 sampai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</si>
</sst>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Aptos Narrow"/>
      <family val="2"/>
      <scheme val="minor"/>
    </font>
    <font>
      <sz val="12"/>
      <color theme="1"/>
      <name val="Times New Roman"/>
      <family val="1"/>
    </font>
    <font>
      <b/>
      <sz val="12"/>
      <color theme="1"/>
      <name val="Times New Roman"/>
      <family val="1"/>
    </font>
    <font>
      <sz val="12"/>
      <color rgb="FF000000"/>
      <name val="Times New Roman"/>
      <family val="1"/>
    </font>
    <font>
      <vertAlign val="superscript"/>
      <sz val="12"/>
      <color theme="1"/>
      <name val="Times New Roman"/>
      <family val="1"/>
    </font>
    <font>
      <b/>
      <vertAlign val="superscript"/>
      <sz val="12"/>
      <color theme="1"/>
      <name val="Times New Roman"/>
      <family val="1"/>
    </font>
    <font>
      <sz val="9"/>
      <color theme="1"/>
      <name val="Malgun Gothic"/>
      <family val="2"/>
      <charset val="129"/>
    </font>
    <font>
      <sz val="9"/>
      <color theme="1"/>
      <name val="Times New Roman"/>
      <family val="1"/>
    </font>
    <font>
      <vertAlign val="superscript"/>
      <sz val="9"/>
      <color theme="1"/>
      <name val="Times New Roman"/>
      <family val="1"/>
    </font>
    <font>
      <b/>
      <vertAlign val="superscript"/>
      <sz val="9"/>
      <color theme="1"/>
      <name val="Times New Roman"/>
      <family val="1"/>
    </font>
    <font>
      <b/>
      <sz val="9"/>
      <color theme="1"/>
      <name val="Times New Roman"/>
      <family val="1"/>
    </font>
    <font>
      <b/>
      <sz val="12"/>
      <color theme="1"/>
      <name val="Aptos Narrow"/>
      <scheme val="minor"/>
    </font>
    <font>
      <sz val="12"/>
      <color rgb="FF1C1C1C"/>
      <name val="Jost"/>
    </font>
    <font>
      <sz val="10"/>
      <color theme="1"/>
      <name val="Aptos Narrow"/>
      <family val="2"/>
      <scheme val="minor"/>
    </font>
    <font>
      <sz val="10"/>
      <name val="Arial"/>
      <family val="2"/>
    </font>
    <font>
      <sz val="12"/>
      <color theme="1"/>
      <name val="Calibri"/>
      <family val="2"/>
    </font>
    <font>
      <b/>
      <sz val="12"/>
      <color theme="1"/>
      <name val="Calibri Light"/>
      <family val="2"/>
    </font>
    <font>
      <b/>
      <sz val="10"/>
      <color theme="1"/>
      <name val="Calibri Light"/>
      <family val="2"/>
    </font>
    <font>
      <sz val="10"/>
      <color theme="1"/>
      <name val="Calibri Light"/>
      <family val="2"/>
    </font>
    <font>
      <i/>
      <sz val="10"/>
      <color theme="1"/>
      <name val="Calibri Light"/>
      <family val="2"/>
    </font>
  </fonts>
  <fills count="7">
    <fill>
      <patternFill patternType="none"/>
    </fill>
    <fill>
      <patternFill patternType="gray125"/>
    </fill>
    <fill>
      <patternFill patternType="solid">
        <fgColor rgb="FFFFFF00"/>
        <bgColor rgb="FFFFFF00"/>
      </patternFill>
    </fill>
    <fill>
      <patternFill patternType="solid">
        <fgColor rgb="FFD9EAD3"/>
        <bgColor rgb="FFD9EAD3"/>
      </patternFill>
    </fill>
    <fill>
      <patternFill patternType="solid">
        <fgColor rgb="FFFFF2CC"/>
        <bgColor rgb="FFFFF2CC"/>
      </patternFill>
    </fill>
    <fill>
      <patternFill patternType="solid">
        <fgColor rgb="FFFFFFFF"/>
        <bgColor rgb="FFFFFFFF"/>
      </patternFill>
    </fill>
    <fill>
      <patternFill patternType="solid">
        <fgColor rgb="FFE6B8AF"/>
        <bgColor rgb="FFE6B8AF"/>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8">
    <xf numFmtId="0" fontId="0" fillId="0" borderId="0" xfId="0"/>
    <xf numFmtId="0" fontId="1" fillId="0" borderId="2" xfId="0" applyFont="1" applyBorder="1" applyAlignment="1">
      <alignment vertical="center" wrapText="1"/>
    </xf>
    <xf numFmtId="0" fontId="1" fillId="0" borderId="4" xfId="0" applyFont="1" applyBorder="1" applyAlignment="1">
      <alignment vertical="center" wrapText="1"/>
    </xf>
    <xf numFmtId="0" fontId="0" fillId="0" borderId="6" xfId="0" applyBorder="1" applyAlignment="1">
      <alignment vertical="top" wrapText="1"/>
    </xf>
    <xf numFmtId="0" fontId="1" fillId="0" borderId="7" xfId="0" applyFont="1" applyBorder="1" applyAlignment="1">
      <alignment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1" fillId="0" borderId="15" xfId="0" applyFont="1" applyBorder="1" applyAlignment="1">
      <alignment vertical="center" wrapText="1"/>
    </xf>
    <xf numFmtId="0" fontId="6" fillId="0" borderId="16" xfId="0" applyFont="1" applyBorder="1" applyAlignment="1">
      <alignment vertical="center"/>
    </xf>
    <xf numFmtId="0" fontId="0" fillId="0" borderId="16" xfId="0" applyBorder="1"/>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7" fillId="0" borderId="6" xfId="0" applyFont="1" applyBorder="1" applyAlignment="1">
      <alignment vertical="center" wrapText="1"/>
    </xf>
    <xf numFmtId="0" fontId="7" fillId="0" borderId="9" xfId="0" applyFont="1" applyBorder="1" applyAlignment="1">
      <alignment vertical="center" wrapText="1"/>
    </xf>
    <xf numFmtId="0" fontId="10" fillId="0" borderId="6" xfId="0" applyFont="1" applyBorder="1" applyAlignment="1">
      <alignment vertical="center" wrapText="1"/>
    </xf>
    <xf numFmtId="0" fontId="11" fillId="0" borderId="0" xfId="0" applyFont="1"/>
    <xf numFmtId="0" fontId="8" fillId="0" borderId="6" xfId="0" applyFont="1" applyBorder="1" applyAlignment="1">
      <alignment vertical="center" wrapText="1"/>
    </xf>
    <xf numFmtId="3" fontId="7" fillId="0" borderId="6" xfId="0" applyNumberFormat="1" applyFont="1" applyBorder="1" applyAlignment="1">
      <alignment vertical="center" wrapText="1"/>
    </xf>
    <xf numFmtId="0" fontId="13" fillId="0" borderId="17" xfId="0" applyFont="1" applyBorder="1" applyAlignment="1">
      <alignment wrapText="1"/>
    </xf>
    <xf numFmtId="0" fontId="13" fillId="2" borderId="17" xfId="0" applyFont="1" applyFill="1" applyBorder="1" applyAlignment="1">
      <alignment horizontal="center" wrapText="1"/>
    </xf>
    <xf numFmtId="0" fontId="13" fillId="0" borderId="0" xfId="0" applyFont="1" applyAlignment="1">
      <alignment horizontal="center" wrapText="1"/>
    </xf>
    <xf numFmtId="0" fontId="13" fillId="0" borderId="17" xfId="0" applyFont="1" applyBorder="1" applyAlignment="1">
      <alignment horizontal="center" wrapText="1"/>
    </xf>
    <xf numFmtId="0" fontId="13" fillId="4" borderId="17" xfId="0" applyFont="1" applyFill="1" applyBorder="1"/>
    <xf numFmtId="0" fontId="13" fillId="0" borderId="17" xfId="0" applyFont="1" applyBorder="1"/>
    <xf numFmtId="0" fontId="12" fillId="5" borderId="17" xfId="0" applyFont="1" applyFill="1" applyBorder="1"/>
    <xf numFmtId="0" fontId="13" fillId="0" borderId="0" xfId="0" applyFont="1"/>
    <xf numFmtId="0" fontId="13" fillId="3" borderId="17" xfId="0" applyFont="1" applyFill="1" applyBorder="1" applyAlignment="1">
      <alignment wrapText="1"/>
    </xf>
    <xf numFmtId="0" fontId="13" fillId="3" borderId="17" xfId="0" applyFont="1" applyFill="1" applyBorder="1"/>
    <xf numFmtId="0" fontId="13" fillId="6" borderId="17" xfId="0" applyFont="1" applyFill="1" applyBorder="1"/>
    <xf numFmtId="0" fontId="13" fillId="6" borderId="17" xfId="0" applyFont="1" applyFill="1" applyBorder="1" applyAlignment="1">
      <alignment horizontal="center"/>
    </xf>
    <xf numFmtId="0" fontId="12" fillId="6" borderId="17" xfId="0" applyFont="1" applyFill="1" applyBorder="1" applyAlignment="1">
      <alignment horizontal="center"/>
    </xf>
    <xf numFmtId="0" fontId="16" fillId="0" borderId="0" xfId="0" applyFont="1" applyAlignment="1">
      <alignment horizontal="center" vertical="center"/>
    </xf>
    <xf numFmtId="0" fontId="16" fillId="0" borderId="0" xfId="0" applyFont="1" applyAlignment="1">
      <alignment vertical="center"/>
    </xf>
    <xf numFmtId="0" fontId="17" fillId="0" borderId="2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8" fillId="0" borderId="4" xfId="0" applyFont="1" applyBorder="1" applyAlignment="1">
      <alignment vertical="center" wrapText="1"/>
    </xf>
    <xf numFmtId="0" fontId="18" fillId="0" borderId="6" xfId="0" applyFont="1" applyBorder="1" applyAlignment="1">
      <alignment vertical="center" wrapText="1"/>
    </xf>
    <xf numFmtId="0" fontId="18" fillId="0" borderId="9" xfId="0" applyFont="1" applyBorder="1" applyAlignment="1">
      <alignment vertical="center" wrapText="1"/>
    </xf>
    <xf numFmtId="0" fontId="15" fillId="0" borderId="0" xfId="0" applyFont="1" applyAlignment="1">
      <alignment vertical="center" wrapText="1"/>
    </xf>
    <xf numFmtId="0" fontId="19" fillId="0" borderId="0" xfId="0" applyFont="1" applyAlignment="1">
      <alignment vertical="center"/>
    </xf>
    <xf numFmtId="0" fontId="18" fillId="0" borderId="0" xfId="0" applyFont="1" applyAlignment="1">
      <alignment vertical="center"/>
    </xf>
    <xf numFmtId="0" fontId="17" fillId="0" borderId="4" xfId="0" applyFont="1" applyBorder="1" applyAlignment="1">
      <alignment vertical="center" wrapText="1"/>
    </xf>
    <xf numFmtId="0" fontId="0" fillId="0" borderId="4" xfId="0" applyBorder="1" applyAlignment="1">
      <alignment vertical="top" wrapText="1"/>
    </xf>
    <xf numFmtId="0" fontId="18" fillId="0" borderId="0" xfId="0" applyFont="1" applyAlignment="1">
      <alignment horizontal="left" vertical="center" indent="6"/>
    </xf>
    <xf numFmtId="0" fontId="13" fillId="3" borderId="18" xfId="0" applyFont="1" applyFill="1" applyBorder="1" applyAlignment="1">
      <alignment horizontal="center"/>
    </xf>
    <xf numFmtId="0" fontId="14" fillId="0" borderId="20" xfId="0" applyFont="1" applyBorder="1"/>
    <xf numFmtId="0" fontId="13" fillId="3" borderId="18" xfId="0" applyFont="1" applyFill="1" applyBorder="1"/>
    <xf numFmtId="0" fontId="14" fillId="0" borderId="19" xfId="0" applyFont="1" applyBorder="1"/>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1" xfId="0" applyFont="1" applyBorder="1" applyAlignment="1">
      <alignment vertical="center" wrapText="1"/>
    </xf>
    <xf numFmtId="0" fontId="1" fillId="0" borderId="7" xfId="0" applyFont="1" applyBorder="1" applyAlignment="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8"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0"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10" fillId="0" borderId="11" xfId="0" applyFont="1" applyBorder="1" applyAlignment="1">
      <alignment vertical="center" wrapText="1"/>
    </xf>
    <xf numFmtId="0" fontId="10" fillId="0" borderId="7" xfId="0" applyFont="1" applyBorder="1" applyAlignment="1">
      <alignment vertical="center" wrapText="1"/>
    </xf>
    <xf numFmtId="0" fontId="7" fillId="0" borderId="12"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17" fillId="0" borderId="11" xfId="0" applyFont="1" applyBorder="1" applyAlignment="1">
      <alignment vertical="center" wrapText="1"/>
    </xf>
    <xf numFmtId="0" fontId="17" fillId="0" borderId="7" xfId="0" applyFont="1" applyBorder="1" applyAlignment="1">
      <alignment vertical="center" wrapText="1"/>
    </xf>
    <xf numFmtId="0" fontId="17" fillId="0" borderId="12"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12" xfId="0" applyFont="1" applyBorder="1" applyAlignment="1">
      <alignment vertical="center" wrapText="1"/>
    </xf>
    <xf numFmtId="0" fontId="18" fillId="0" borderId="10" xfId="0" applyFont="1" applyBorder="1" applyAlignment="1">
      <alignment vertical="center" wrapText="1"/>
    </xf>
    <xf numFmtId="0" fontId="18" fillId="0" borderId="9" xfId="0" applyFont="1" applyBorder="1" applyAlignment="1">
      <alignment vertical="center" wrapText="1"/>
    </xf>
    <xf numFmtId="0" fontId="18" fillId="0" borderId="11" xfId="0" applyFont="1" applyBorder="1" applyAlignment="1">
      <alignment vertical="center" wrapText="1"/>
    </xf>
    <xf numFmtId="0" fontId="18" fillId="0" borderId="7" xfId="0" applyFont="1" applyBorder="1" applyAlignment="1">
      <alignment vertical="center" wrapText="1"/>
    </xf>
    <xf numFmtId="0" fontId="16" fillId="0" borderId="0" xfId="0" applyFont="1" applyAlignment="1">
      <alignment horizontal="center" vertical="center"/>
    </xf>
    <xf numFmtId="0" fontId="17" fillId="0" borderId="8" xfId="0" applyFont="1" applyBorder="1" applyAlignment="1">
      <alignmen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workbookViewId="0">
      <selection activeCell="E17" sqref="E17"/>
    </sheetView>
  </sheetViews>
  <sheetFormatPr baseColWidth="10" defaultColWidth="11" defaultRowHeight="16"/>
  <sheetData>
    <row r="1" spans="1:13" ht="30">
      <c r="A1" s="20"/>
      <c r="B1" s="21" t="s">
        <v>796</v>
      </c>
      <c r="C1" s="21" t="s">
        <v>797</v>
      </c>
      <c r="D1" s="22"/>
      <c r="E1" s="22"/>
      <c r="F1" s="22"/>
      <c r="G1" s="23"/>
      <c r="H1" s="21" t="s">
        <v>796</v>
      </c>
      <c r="I1" s="21" t="s">
        <v>797</v>
      </c>
      <c r="J1" s="21" t="s">
        <v>817</v>
      </c>
      <c r="K1" s="21" t="s">
        <v>798</v>
      </c>
      <c r="L1" s="21" t="s">
        <v>799</v>
      </c>
      <c r="M1" s="21" t="s">
        <v>800</v>
      </c>
    </row>
    <row r="2" spans="1:13">
      <c r="A2" s="50" t="s">
        <v>351</v>
      </c>
      <c r="B2" s="51"/>
      <c r="C2" s="49"/>
      <c r="G2" s="50" t="s">
        <v>351</v>
      </c>
      <c r="H2" s="51"/>
      <c r="I2" s="51"/>
      <c r="J2" s="51"/>
      <c r="K2" s="51"/>
      <c r="L2" s="51"/>
      <c r="M2" s="49"/>
    </row>
    <row r="3" spans="1:13">
      <c r="A3" s="24" t="s">
        <v>801</v>
      </c>
      <c r="B3" s="25">
        <v>4</v>
      </c>
      <c r="C3" s="25">
        <v>4</v>
      </c>
      <c r="G3" s="24" t="s">
        <v>801</v>
      </c>
      <c r="H3" s="26">
        <f t="shared" ref="H3:I12" si="0">IF(B3&gt;=3,1,0)</f>
        <v>1</v>
      </c>
      <c r="I3" s="26">
        <f t="shared" si="0"/>
        <v>1</v>
      </c>
      <c r="J3" s="25">
        <f t="shared" ref="J3:J12" si="1">COUNTIF(H3:I3,"&gt;=1")</f>
        <v>2</v>
      </c>
      <c r="K3" s="25">
        <f t="shared" ref="K3:K12" si="2">J3/2</f>
        <v>1</v>
      </c>
      <c r="L3" s="25" t="str">
        <f t="shared" ref="L3:L12" si="3">IF(K3&gt;0.8,"Valid","Invalid")</f>
        <v>Valid</v>
      </c>
      <c r="M3" s="25">
        <f t="shared" ref="M3:M12" si="4">IF(AND(H3=1,I3=1),1,0)</f>
        <v>1</v>
      </c>
    </row>
    <row r="4" spans="1:13">
      <c r="A4" s="24" t="s">
        <v>802</v>
      </c>
      <c r="B4" s="25">
        <v>4</v>
      </c>
      <c r="C4" s="25">
        <v>4</v>
      </c>
      <c r="G4" s="24" t="s">
        <v>802</v>
      </c>
      <c r="H4" s="26">
        <f t="shared" si="0"/>
        <v>1</v>
      </c>
      <c r="I4" s="26">
        <f t="shared" si="0"/>
        <v>1</v>
      </c>
      <c r="J4" s="25">
        <f t="shared" si="1"/>
        <v>2</v>
      </c>
      <c r="K4" s="25">
        <f t="shared" si="2"/>
        <v>1</v>
      </c>
      <c r="L4" s="25" t="str">
        <f t="shared" si="3"/>
        <v>Valid</v>
      </c>
      <c r="M4" s="25">
        <f t="shared" si="4"/>
        <v>1</v>
      </c>
    </row>
    <row r="5" spans="1:13">
      <c r="A5" s="24" t="s">
        <v>803</v>
      </c>
      <c r="B5" s="25">
        <v>4</v>
      </c>
      <c r="C5" s="25">
        <v>3</v>
      </c>
      <c r="G5" s="24" t="s">
        <v>803</v>
      </c>
      <c r="H5" s="26">
        <f t="shared" si="0"/>
        <v>1</v>
      </c>
      <c r="I5" s="26">
        <f t="shared" si="0"/>
        <v>1</v>
      </c>
      <c r="J5" s="25">
        <f t="shared" si="1"/>
        <v>2</v>
      </c>
      <c r="K5" s="25">
        <f t="shared" si="2"/>
        <v>1</v>
      </c>
      <c r="L5" s="25" t="str">
        <f t="shared" si="3"/>
        <v>Valid</v>
      </c>
      <c r="M5" s="25">
        <f t="shared" si="4"/>
        <v>1</v>
      </c>
    </row>
    <row r="6" spans="1:13">
      <c r="A6" s="24" t="s">
        <v>804</v>
      </c>
      <c r="B6" s="25">
        <v>3</v>
      </c>
      <c r="C6" s="25">
        <v>4</v>
      </c>
      <c r="G6" s="24" t="s">
        <v>804</v>
      </c>
      <c r="H6" s="26">
        <f t="shared" si="0"/>
        <v>1</v>
      </c>
      <c r="I6" s="26">
        <f t="shared" si="0"/>
        <v>1</v>
      </c>
      <c r="J6" s="25">
        <f t="shared" si="1"/>
        <v>2</v>
      </c>
      <c r="K6" s="25">
        <f t="shared" si="2"/>
        <v>1</v>
      </c>
      <c r="L6" s="25" t="str">
        <f t="shared" si="3"/>
        <v>Valid</v>
      </c>
      <c r="M6" s="25">
        <f t="shared" si="4"/>
        <v>1</v>
      </c>
    </row>
    <row r="7" spans="1:13">
      <c r="A7" s="24" t="s">
        <v>805</v>
      </c>
      <c r="B7" s="25">
        <v>4</v>
      </c>
      <c r="C7" s="25">
        <v>4</v>
      </c>
      <c r="G7" s="24" t="s">
        <v>805</v>
      </c>
      <c r="H7" s="26">
        <f t="shared" si="0"/>
        <v>1</v>
      </c>
      <c r="I7" s="26">
        <f t="shared" si="0"/>
        <v>1</v>
      </c>
      <c r="J7" s="25">
        <f t="shared" si="1"/>
        <v>2</v>
      </c>
      <c r="K7" s="25">
        <f t="shared" si="2"/>
        <v>1</v>
      </c>
      <c r="L7" s="25" t="str">
        <f t="shared" si="3"/>
        <v>Valid</v>
      </c>
      <c r="M7" s="25">
        <f t="shared" si="4"/>
        <v>1</v>
      </c>
    </row>
    <row r="8" spans="1:13">
      <c r="A8" s="24" t="s">
        <v>806</v>
      </c>
      <c r="B8" s="25">
        <v>4</v>
      </c>
      <c r="C8" s="25">
        <v>4</v>
      </c>
      <c r="G8" s="24" t="s">
        <v>806</v>
      </c>
      <c r="H8" s="26">
        <f t="shared" si="0"/>
        <v>1</v>
      </c>
      <c r="I8" s="26">
        <f t="shared" si="0"/>
        <v>1</v>
      </c>
      <c r="J8" s="25">
        <f t="shared" si="1"/>
        <v>2</v>
      </c>
      <c r="K8" s="25">
        <f t="shared" si="2"/>
        <v>1</v>
      </c>
      <c r="L8" s="25" t="str">
        <f t="shared" si="3"/>
        <v>Valid</v>
      </c>
      <c r="M8" s="25">
        <f t="shared" si="4"/>
        <v>1</v>
      </c>
    </row>
    <row r="9" spans="1:13">
      <c r="A9" s="24" t="s">
        <v>807</v>
      </c>
      <c r="B9" s="25">
        <v>4</v>
      </c>
      <c r="C9" s="25">
        <v>3</v>
      </c>
      <c r="G9" s="24" t="s">
        <v>807</v>
      </c>
      <c r="H9" s="26">
        <f t="shared" si="0"/>
        <v>1</v>
      </c>
      <c r="I9" s="26">
        <f t="shared" si="0"/>
        <v>1</v>
      </c>
      <c r="J9" s="25">
        <f t="shared" si="1"/>
        <v>2</v>
      </c>
      <c r="K9" s="25">
        <f t="shared" si="2"/>
        <v>1</v>
      </c>
      <c r="L9" s="25" t="str">
        <f t="shared" si="3"/>
        <v>Valid</v>
      </c>
      <c r="M9" s="25">
        <f t="shared" si="4"/>
        <v>1</v>
      </c>
    </row>
    <row r="10" spans="1:13">
      <c r="A10" s="24" t="s">
        <v>808</v>
      </c>
      <c r="B10" s="25">
        <v>4</v>
      </c>
      <c r="C10" s="25">
        <v>4</v>
      </c>
      <c r="G10" s="24" t="s">
        <v>808</v>
      </c>
      <c r="H10" s="26">
        <f t="shared" si="0"/>
        <v>1</v>
      </c>
      <c r="I10" s="26">
        <f t="shared" si="0"/>
        <v>1</v>
      </c>
      <c r="J10" s="25">
        <f t="shared" si="1"/>
        <v>2</v>
      </c>
      <c r="K10" s="25">
        <f t="shared" si="2"/>
        <v>1</v>
      </c>
      <c r="L10" s="25" t="str">
        <f t="shared" si="3"/>
        <v>Valid</v>
      </c>
      <c r="M10" s="25">
        <f t="shared" si="4"/>
        <v>1</v>
      </c>
    </row>
    <row r="11" spans="1:13">
      <c r="A11" s="24" t="s">
        <v>809</v>
      </c>
      <c r="B11" s="25">
        <v>4</v>
      </c>
      <c r="C11" s="25">
        <v>4</v>
      </c>
      <c r="G11" s="24" t="s">
        <v>809</v>
      </c>
      <c r="H11" s="26">
        <f t="shared" si="0"/>
        <v>1</v>
      </c>
      <c r="I11" s="26">
        <f t="shared" si="0"/>
        <v>1</v>
      </c>
      <c r="J11" s="25">
        <f t="shared" si="1"/>
        <v>2</v>
      </c>
      <c r="K11" s="25">
        <f t="shared" si="2"/>
        <v>1</v>
      </c>
      <c r="L11" s="25" t="str">
        <f t="shared" si="3"/>
        <v>Valid</v>
      </c>
      <c r="M11" s="25">
        <f t="shared" si="4"/>
        <v>1</v>
      </c>
    </row>
    <row r="12" spans="1:13">
      <c r="A12" s="24" t="s">
        <v>810</v>
      </c>
      <c r="B12" s="25">
        <v>4</v>
      </c>
      <c r="C12" s="25">
        <v>4</v>
      </c>
      <c r="G12" s="24" t="s">
        <v>810</v>
      </c>
      <c r="H12" s="26">
        <f t="shared" si="0"/>
        <v>1</v>
      </c>
      <c r="I12" s="26">
        <f t="shared" si="0"/>
        <v>1</v>
      </c>
      <c r="J12" s="25">
        <f t="shared" si="1"/>
        <v>2</v>
      </c>
      <c r="K12" s="25">
        <f t="shared" si="2"/>
        <v>1</v>
      </c>
      <c r="L12" s="25" t="str">
        <f t="shared" si="3"/>
        <v>Valid</v>
      </c>
      <c r="M12" s="25">
        <f t="shared" si="4"/>
        <v>1</v>
      </c>
    </row>
    <row r="13" spans="1:13">
      <c r="A13" s="50" t="s">
        <v>811</v>
      </c>
      <c r="B13" s="51"/>
      <c r="C13" s="49"/>
      <c r="G13" s="50" t="s">
        <v>811</v>
      </c>
      <c r="H13" s="51"/>
      <c r="I13" s="51"/>
      <c r="J13" s="51"/>
      <c r="K13" s="51"/>
      <c r="L13" s="51"/>
      <c r="M13" s="49"/>
    </row>
    <row r="14" spans="1:13">
      <c r="A14" s="24" t="s">
        <v>801</v>
      </c>
      <c r="B14" s="25">
        <v>4</v>
      </c>
      <c r="C14" s="25">
        <v>4</v>
      </c>
      <c r="G14" s="24" t="s">
        <v>801</v>
      </c>
      <c r="H14" s="26">
        <f t="shared" ref="H14:I23" si="5">IF(B14&gt;=3,1,0)</f>
        <v>1</v>
      </c>
      <c r="I14" s="26">
        <f t="shared" si="5"/>
        <v>1</v>
      </c>
      <c r="J14" s="25">
        <f>COUNTIF(H14:I14,"&gt;=1")</f>
        <v>2</v>
      </c>
      <c r="K14" s="25">
        <f>J14/2</f>
        <v>1</v>
      </c>
      <c r="L14" s="25" t="str">
        <f t="shared" ref="L14:L23" si="6">IF(K14&gt;0.8,"Valid","Invalid")</f>
        <v>Valid</v>
      </c>
      <c r="M14" s="25">
        <f t="shared" ref="M14:M23" si="7">IF(AND(H14=1,I14=1),1,0)</f>
        <v>1</v>
      </c>
    </row>
    <row r="15" spans="1:13">
      <c r="A15" s="24" t="s">
        <v>802</v>
      </c>
      <c r="B15" s="25">
        <v>4</v>
      </c>
      <c r="C15" s="25">
        <v>4</v>
      </c>
      <c r="G15" s="24" t="s">
        <v>802</v>
      </c>
      <c r="H15" s="26">
        <f t="shared" si="5"/>
        <v>1</v>
      </c>
      <c r="I15" s="26">
        <f t="shared" si="5"/>
        <v>1</v>
      </c>
      <c r="J15" s="25">
        <f>COUNTIF(H15:I15,"&gt;=1")</f>
        <v>2</v>
      </c>
      <c r="K15" s="25">
        <f t="shared" ref="K15:K23" si="8">J15/2</f>
        <v>1</v>
      </c>
      <c r="L15" s="25" t="str">
        <f t="shared" si="6"/>
        <v>Valid</v>
      </c>
      <c r="M15" s="25">
        <f t="shared" si="7"/>
        <v>1</v>
      </c>
    </row>
    <row r="16" spans="1:13">
      <c r="A16" s="24" t="s">
        <v>803</v>
      </c>
      <c r="B16" s="25">
        <v>4</v>
      </c>
      <c r="C16" s="25">
        <v>4</v>
      </c>
      <c r="G16" s="24" t="s">
        <v>803</v>
      </c>
      <c r="H16" s="26">
        <f t="shared" si="5"/>
        <v>1</v>
      </c>
      <c r="I16" s="26">
        <f t="shared" si="5"/>
        <v>1</v>
      </c>
      <c r="J16" s="25">
        <f t="shared" ref="J16:J23" si="9">COUNTIF(H16:I16,"&gt;=1")</f>
        <v>2</v>
      </c>
      <c r="K16" s="25">
        <f t="shared" si="8"/>
        <v>1</v>
      </c>
      <c r="L16" s="25" t="str">
        <f t="shared" si="6"/>
        <v>Valid</v>
      </c>
      <c r="M16" s="25">
        <f t="shared" si="7"/>
        <v>1</v>
      </c>
    </row>
    <row r="17" spans="1:13">
      <c r="A17" s="24" t="s">
        <v>804</v>
      </c>
      <c r="B17" s="25">
        <v>4</v>
      </c>
      <c r="C17" s="25">
        <v>4</v>
      </c>
      <c r="G17" s="24" t="s">
        <v>804</v>
      </c>
      <c r="H17" s="26">
        <f t="shared" si="5"/>
        <v>1</v>
      </c>
      <c r="I17" s="26">
        <f t="shared" si="5"/>
        <v>1</v>
      </c>
      <c r="J17" s="25">
        <f t="shared" si="9"/>
        <v>2</v>
      </c>
      <c r="K17" s="25">
        <f t="shared" si="8"/>
        <v>1</v>
      </c>
      <c r="L17" s="25" t="str">
        <f t="shared" si="6"/>
        <v>Valid</v>
      </c>
      <c r="M17" s="25">
        <f t="shared" si="7"/>
        <v>1</v>
      </c>
    </row>
    <row r="18" spans="1:13">
      <c r="A18" s="24" t="s">
        <v>805</v>
      </c>
      <c r="B18" s="25">
        <v>4</v>
      </c>
      <c r="C18" s="25">
        <v>4</v>
      </c>
      <c r="G18" s="24" t="s">
        <v>805</v>
      </c>
      <c r="H18" s="26">
        <f t="shared" si="5"/>
        <v>1</v>
      </c>
      <c r="I18" s="26">
        <f t="shared" si="5"/>
        <v>1</v>
      </c>
      <c r="J18" s="25">
        <f t="shared" si="9"/>
        <v>2</v>
      </c>
      <c r="K18" s="25">
        <f t="shared" si="8"/>
        <v>1</v>
      </c>
      <c r="L18" s="25" t="str">
        <f t="shared" si="6"/>
        <v>Valid</v>
      </c>
      <c r="M18" s="25">
        <f t="shared" si="7"/>
        <v>1</v>
      </c>
    </row>
    <row r="19" spans="1:13">
      <c r="A19" s="24" t="s">
        <v>806</v>
      </c>
      <c r="B19" s="25">
        <v>4</v>
      </c>
      <c r="C19" s="25">
        <v>4</v>
      </c>
      <c r="G19" s="24" t="s">
        <v>806</v>
      </c>
      <c r="H19" s="26">
        <f t="shared" si="5"/>
        <v>1</v>
      </c>
      <c r="I19" s="26">
        <f t="shared" si="5"/>
        <v>1</v>
      </c>
      <c r="J19" s="25">
        <f t="shared" si="9"/>
        <v>2</v>
      </c>
      <c r="K19" s="25">
        <f t="shared" si="8"/>
        <v>1</v>
      </c>
      <c r="L19" s="25" t="str">
        <f t="shared" si="6"/>
        <v>Valid</v>
      </c>
      <c r="M19" s="25">
        <f t="shared" si="7"/>
        <v>1</v>
      </c>
    </row>
    <row r="20" spans="1:13">
      <c r="A20" s="24" t="s">
        <v>807</v>
      </c>
      <c r="B20" s="25">
        <v>4</v>
      </c>
      <c r="C20" s="25">
        <v>4</v>
      </c>
      <c r="G20" s="24" t="s">
        <v>807</v>
      </c>
      <c r="H20" s="26">
        <f t="shared" si="5"/>
        <v>1</v>
      </c>
      <c r="I20" s="26">
        <f t="shared" si="5"/>
        <v>1</v>
      </c>
      <c r="J20" s="25">
        <f t="shared" si="9"/>
        <v>2</v>
      </c>
      <c r="K20" s="25">
        <f t="shared" si="8"/>
        <v>1</v>
      </c>
      <c r="L20" s="25" t="str">
        <f t="shared" si="6"/>
        <v>Valid</v>
      </c>
      <c r="M20" s="25">
        <f t="shared" si="7"/>
        <v>1</v>
      </c>
    </row>
    <row r="21" spans="1:13">
      <c r="A21" s="24" t="s">
        <v>808</v>
      </c>
      <c r="B21" s="25">
        <v>4</v>
      </c>
      <c r="C21" s="25">
        <v>4</v>
      </c>
      <c r="G21" s="24" t="s">
        <v>808</v>
      </c>
      <c r="H21" s="26">
        <f t="shared" si="5"/>
        <v>1</v>
      </c>
      <c r="I21" s="26">
        <f t="shared" si="5"/>
        <v>1</v>
      </c>
      <c r="J21" s="25">
        <f t="shared" si="9"/>
        <v>2</v>
      </c>
      <c r="K21" s="25">
        <f t="shared" si="8"/>
        <v>1</v>
      </c>
      <c r="L21" s="25" t="str">
        <f t="shared" si="6"/>
        <v>Valid</v>
      </c>
      <c r="M21" s="25">
        <f t="shared" si="7"/>
        <v>1</v>
      </c>
    </row>
    <row r="22" spans="1:13">
      <c r="A22" s="24" t="s">
        <v>809</v>
      </c>
      <c r="B22" s="25">
        <v>3</v>
      </c>
      <c r="C22" s="25">
        <v>4</v>
      </c>
      <c r="G22" s="24" t="s">
        <v>809</v>
      </c>
      <c r="H22" s="26">
        <f t="shared" si="5"/>
        <v>1</v>
      </c>
      <c r="I22" s="26">
        <f t="shared" si="5"/>
        <v>1</v>
      </c>
      <c r="J22" s="25">
        <f t="shared" si="9"/>
        <v>2</v>
      </c>
      <c r="K22" s="25">
        <f t="shared" si="8"/>
        <v>1</v>
      </c>
      <c r="L22" s="25" t="str">
        <f t="shared" si="6"/>
        <v>Valid</v>
      </c>
      <c r="M22" s="25">
        <f t="shared" si="7"/>
        <v>1</v>
      </c>
    </row>
    <row r="23" spans="1:13">
      <c r="A23" s="24" t="s">
        <v>810</v>
      </c>
      <c r="B23" s="25">
        <v>4</v>
      </c>
      <c r="C23" s="25">
        <v>4</v>
      </c>
      <c r="G23" s="24" t="s">
        <v>810</v>
      </c>
      <c r="H23" s="26">
        <f t="shared" si="5"/>
        <v>1</v>
      </c>
      <c r="I23" s="26">
        <f t="shared" si="5"/>
        <v>1</v>
      </c>
      <c r="J23" s="25">
        <f t="shared" si="9"/>
        <v>2</v>
      </c>
      <c r="K23" s="25">
        <f t="shared" si="8"/>
        <v>1</v>
      </c>
      <c r="L23" s="25" t="str">
        <f t="shared" si="6"/>
        <v>Valid</v>
      </c>
      <c r="M23" s="25">
        <f t="shared" si="7"/>
        <v>1</v>
      </c>
    </row>
    <row r="24" spans="1:13">
      <c r="A24" s="50" t="s">
        <v>357</v>
      </c>
      <c r="B24" s="51"/>
      <c r="C24" s="49"/>
      <c r="G24" s="50" t="s">
        <v>357</v>
      </c>
      <c r="H24" s="51"/>
      <c r="I24" s="51"/>
      <c r="J24" s="51"/>
      <c r="K24" s="51"/>
      <c r="L24" s="51"/>
      <c r="M24" s="49"/>
    </row>
    <row r="25" spans="1:13">
      <c r="A25" s="24" t="s">
        <v>801</v>
      </c>
      <c r="B25" s="25">
        <v>4</v>
      </c>
      <c r="C25" s="25">
        <v>4</v>
      </c>
      <c r="G25" s="24" t="s">
        <v>801</v>
      </c>
      <c r="H25" s="26">
        <f t="shared" ref="H25:I31" si="10">IF(B25&gt;=3,1,0)</f>
        <v>1</v>
      </c>
      <c r="I25" s="26">
        <f t="shared" si="10"/>
        <v>1</v>
      </c>
      <c r="J25" s="25">
        <f t="shared" ref="J25:J31" si="11">COUNTIF(H25:I25,"&gt;=1")</f>
        <v>2</v>
      </c>
      <c r="K25" s="25">
        <f t="shared" ref="K25:K31" si="12">J25/2</f>
        <v>1</v>
      </c>
      <c r="L25" s="25" t="str">
        <f t="shared" ref="L25:L27" si="13">IF(K25&gt;0.8,"Valid","Invalid")</f>
        <v>Valid</v>
      </c>
      <c r="M25" s="25">
        <f t="shared" ref="M25:M31" si="14">IF(AND(H25=1,I25=1),1,0)</f>
        <v>1</v>
      </c>
    </row>
    <row r="26" spans="1:13">
      <c r="A26" s="24" t="s">
        <v>802</v>
      </c>
      <c r="B26" s="25">
        <v>4</v>
      </c>
      <c r="C26" s="25">
        <v>4</v>
      </c>
      <c r="G26" s="24" t="s">
        <v>802</v>
      </c>
      <c r="H26" s="26">
        <f t="shared" si="10"/>
        <v>1</v>
      </c>
      <c r="I26" s="26">
        <f t="shared" si="10"/>
        <v>1</v>
      </c>
      <c r="J26" s="25">
        <f t="shared" si="11"/>
        <v>2</v>
      </c>
      <c r="K26" s="25">
        <f t="shared" si="12"/>
        <v>1</v>
      </c>
      <c r="L26" s="25" t="str">
        <f t="shared" si="13"/>
        <v>Valid</v>
      </c>
      <c r="M26" s="25">
        <f t="shared" si="14"/>
        <v>1</v>
      </c>
    </row>
    <row r="27" spans="1:13">
      <c r="A27" s="24" t="s">
        <v>803</v>
      </c>
      <c r="B27" s="25">
        <v>4</v>
      </c>
      <c r="C27" s="25">
        <v>4</v>
      </c>
      <c r="G27" s="24" t="s">
        <v>803</v>
      </c>
      <c r="H27" s="26">
        <f t="shared" si="10"/>
        <v>1</v>
      </c>
      <c r="I27" s="26">
        <f t="shared" si="10"/>
        <v>1</v>
      </c>
      <c r="J27" s="25">
        <f t="shared" si="11"/>
        <v>2</v>
      </c>
      <c r="K27" s="25">
        <f t="shared" si="12"/>
        <v>1</v>
      </c>
      <c r="L27" s="25" t="str">
        <f t="shared" si="13"/>
        <v>Valid</v>
      </c>
      <c r="M27" s="25">
        <f t="shared" si="14"/>
        <v>1</v>
      </c>
    </row>
    <row r="28" spans="1:13">
      <c r="A28" s="24" t="s">
        <v>804</v>
      </c>
      <c r="B28" s="25">
        <v>4</v>
      </c>
      <c r="C28" s="25">
        <v>4</v>
      </c>
      <c r="G28" s="24" t="s">
        <v>804</v>
      </c>
      <c r="H28" s="26">
        <f t="shared" si="10"/>
        <v>1</v>
      </c>
      <c r="I28" s="26">
        <f t="shared" si="10"/>
        <v>1</v>
      </c>
      <c r="J28" s="25">
        <f t="shared" si="11"/>
        <v>2</v>
      </c>
      <c r="K28" s="25">
        <f t="shared" si="12"/>
        <v>1</v>
      </c>
      <c r="L28" s="25" t="str">
        <f>IF(K28&gt;=0.8,"Valid","Invalid")</f>
        <v>Valid</v>
      </c>
      <c r="M28" s="25">
        <f t="shared" si="14"/>
        <v>1</v>
      </c>
    </row>
    <row r="29" spans="1:13">
      <c r="A29" s="24" t="s">
        <v>805</v>
      </c>
      <c r="B29" s="25">
        <v>4</v>
      </c>
      <c r="C29" s="25">
        <v>4</v>
      </c>
      <c r="G29" s="24" t="s">
        <v>805</v>
      </c>
      <c r="H29" s="26">
        <f t="shared" si="10"/>
        <v>1</v>
      </c>
      <c r="I29" s="26">
        <f t="shared" si="10"/>
        <v>1</v>
      </c>
      <c r="J29" s="25">
        <f t="shared" si="11"/>
        <v>2</v>
      </c>
      <c r="K29" s="25">
        <f t="shared" si="12"/>
        <v>1</v>
      </c>
      <c r="L29" s="25" t="str">
        <f t="shared" ref="L29:L31" si="15">IF(K29&gt;0.8,"Valid","Invalid")</f>
        <v>Valid</v>
      </c>
      <c r="M29" s="25">
        <f t="shared" si="14"/>
        <v>1</v>
      </c>
    </row>
    <row r="30" spans="1:13">
      <c r="A30" s="24" t="s">
        <v>806</v>
      </c>
      <c r="B30" s="25">
        <v>4</v>
      </c>
      <c r="C30" s="25">
        <v>4</v>
      </c>
      <c r="G30" s="24" t="s">
        <v>806</v>
      </c>
      <c r="H30" s="26">
        <f t="shared" si="10"/>
        <v>1</v>
      </c>
      <c r="I30" s="26">
        <f t="shared" si="10"/>
        <v>1</v>
      </c>
      <c r="J30" s="25">
        <f t="shared" si="11"/>
        <v>2</v>
      </c>
      <c r="K30" s="25">
        <f t="shared" si="12"/>
        <v>1</v>
      </c>
      <c r="L30" s="25" t="str">
        <f t="shared" si="15"/>
        <v>Valid</v>
      </c>
      <c r="M30" s="25">
        <f t="shared" si="14"/>
        <v>1</v>
      </c>
    </row>
    <row r="31" spans="1:13">
      <c r="A31" s="24" t="s">
        <v>807</v>
      </c>
      <c r="B31" s="25">
        <v>4</v>
      </c>
      <c r="C31" s="25">
        <v>4</v>
      </c>
      <c r="G31" s="24" t="s">
        <v>807</v>
      </c>
      <c r="H31" s="26">
        <f t="shared" si="10"/>
        <v>1</v>
      </c>
      <c r="I31" s="26">
        <f t="shared" si="10"/>
        <v>1</v>
      </c>
      <c r="J31" s="25">
        <f t="shared" si="11"/>
        <v>2</v>
      </c>
      <c r="K31" s="25">
        <f t="shared" si="12"/>
        <v>1</v>
      </c>
      <c r="L31" s="25" t="str">
        <f t="shared" si="15"/>
        <v>Valid</v>
      </c>
      <c r="M31" s="25">
        <f t="shared" si="14"/>
        <v>1</v>
      </c>
    </row>
    <row r="32" spans="1:13" ht="30">
      <c r="A32" s="27"/>
      <c r="G32" s="28" t="s">
        <v>812</v>
      </c>
      <c r="H32" s="25">
        <f t="shared" ref="H32:I32" si="16">SUM(H3:H12,H14:H23,H25:H31)/27</f>
        <v>1</v>
      </c>
      <c r="I32" s="25">
        <f t="shared" si="16"/>
        <v>1</v>
      </c>
      <c r="J32" s="25"/>
      <c r="K32" s="25"/>
      <c r="L32" s="25"/>
      <c r="M32" s="25"/>
    </row>
    <row r="33" spans="1:13">
      <c r="A33" s="27"/>
      <c r="G33" s="29" t="s">
        <v>813</v>
      </c>
      <c r="H33" s="48">
        <f>AVERAGE(H32:I32)</f>
        <v>1</v>
      </c>
      <c r="I33" s="49"/>
      <c r="J33" s="25"/>
      <c r="K33" s="25"/>
      <c r="L33" s="25"/>
      <c r="M33" s="25"/>
    </row>
    <row r="34" spans="1:13">
      <c r="A34" s="27"/>
    </row>
    <row r="35" spans="1:13">
      <c r="I35" s="30" t="s">
        <v>814</v>
      </c>
      <c r="J35" s="31">
        <f>SUM(K3:K31)</f>
        <v>27</v>
      </c>
      <c r="K35" s="30" t="s">
        <v>815</v>
      </c>
      <c r="L35" s="32">
        <f>SUM(M3:M31)</f>
        <v>27</v>
      </c>
    </row>
    <row r="36" spans="1:13">
      <c r="I36" s="30" t="s">
        <v>813</v>
      </c>
      <c r="J36" s="31">
        <v>1</v>
      </c>
      <c r="K36" s="30" t="s">
        <v>816</v>
      </c>
      <c r="L36" s="31">
        <f>L35/27</f>
        <v>1</v>
      </c>
    </row>
    <row r="37" spans="1:13">
      <c r="I37" s="30" t="s">
        <v>799</v>
      </c>
      <c r="J37" s="31" t="str">
        <f>IF(J36&gt;=0.78,"Valid","Invalid")</f>
        <v>Valid</v>
      </c>
      <c r="K37" s="30" t="s">
        <v>799</v>
      </c>
      <c r="L37" s="31" t="str">
        <f>IF(L36&gt;=0.78,"Valid","Invalid")</f>
        <v>Valid</v>
      </c>
    </row>
  </sheetData>
  <mergeCells count="7">
    <mergeCell ref="H33:I33"/>
    <mergeCell ref="A2:C2"/>
    <mergeCell ref="G2:M2"/>
    <mergeCell ref="A13:C13"/>
    <mergeCell ref="G13:M13"/>
    <mergeCell ref="A24:C24"/>
    <mergeCell ref="G24:M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
  <sheetViews>
    <sheetView zoomScale="70" zoomScaleNormal="70" workbookViewId="0">
      <selection activeCell="I4" sqref="I4"/>
    </sheetView>
  </sheetViews>
  <sheetFormatPr baseColWidth="10" defaultColWidth="11" defaultRowHeight="16"/>
  <cols>
    <col min="1" max="1" width="3.33203125" style="10" customWidth="1"/>
    <col min="2" max="2" width="37.83203125" customWidth="1"/>
  </cols>
  <sheetData>
    <row r="1" spans="1:6" ht="17" thickBot="1">
      <c r="A1" s="13" t="s">
        <v>818</v>
      </c>
    </row>
    <row r="2" spans="1:6" ht="35" customHeight="1" thickBot="1">
      <c r="A2" s="52" t="s">
        <v>0</v>
      </c>
      <c r="B2" s="53"/>
      <c r="C2" s="1" t="s">
        <v>1</v>
      </c>
      <c r="D2" s="58" t="s">
        <v>3</v>
      </c>
      <c r="E2" s="59"/>
      <c r="F2" s="4"/>
    </row>
    <row r="3" spans="1:6" ht="34">
      <c r="A3" s="54"/>
      <c r="B3" s="55"/>
      <c r="C3" s="2" t="s">
        <v>2</v>
      </c>
      <c r="D3" s="2" t="s">
        <v>4</v>
      </c>
      <c r="E3" s="2" t="s">
        <v>6</v>
      </c>
      <c r="F3" s="60" t="s">
        <v>8</v>
      </c>
    </row>
    <row r="4" spans="1:6" ht="35" thickBot="1">
      <c r="A4" s="56"/>
      <c r="B4" s="57"/>
      <c r="C4" s="3"/>
      <c r="D4" s="5" t="s">
        <v>5</v>
      </c>
      <c r="E4" s="5" t="s">
        <v>7</v>
      </c>
      <c r="F4" s="61"/>
    </row>
    <row r="5" spans="1:6" ht="17" thickBot="1">
      <c r="A5" s="58" t="s">
        <v>9</v>
      </c>
      <c r="B5" s="62"/>
      <c r="C5" s="62"/>
      <c r="D5" s="62"/>
      <c r="E5" s="62"/>
      <c r="F5" s="59"/>
    </row>
    <row r="6" spans="1:6" ht="35" thickBot="1">
      <c r="A6" s="58" t="s">
        <v>10</v>
      </c>
      <c r="B6" s="59"/>
      <c r="C6" s="5" t="s">
        <v>11</v>
      </c>
      <c r="D6" s="6" t="s">
        <v>12</v>
      </c>
      <c r="E6" s="6" t="s">
        <v>13</v>
      </c>
      <c r="F6" s="60" t="s">
        <v>14</v>
      </c>
    </row>
    <row r="7" spans="1:6" ht="35" thickBot="1">
      <c r="A7" s="58" t="s">
        <v>15</v>
      </c>
      <c r="B7" s="59"/>
      <c r="C7" s="5" t="s">
        <v>16</v>
      </c>
      <c r="D7" s="6" t="s">
        <v>17</v>
      </c>
      <c r="E7" s="6" t="s">
        <v>18</v>
      </c>
      <c r="F7" s="61"/>
    </row>
    <row r="8" spans="1:6" ht="17" thickBot="1">
      <c r="A8" s="58" t="s">
        <v>19</v>
      </c>
      <c r="B8" s="62"/>
      <c r="C8" s="62"/>
      <c r="D8" s="62"/>
      <c r="E8" s="62"/>
      <c r="F8" s="59"/>
    </row>
    <row r="9" spans="1:6" ht="18" thickBot="1">
      <c r="A9" s="63"/>
      <c r="B9" s="5" t="s">
        <v>20</v>
      </c>
      <c r="C9" s="5" t="s">
        <v>21</v>
      </c>
      <c r="D9" s="6" t="s">
        <v>22</v>
      </c>
      <c r="E9" s="6" t="s">
        <v>23</v>
      </c>
      <c r="F9" s="60" t="s">
        <v>24</v>
      </c>
    </row>
    <row r="10" spans="1:6" ht="18" thickBot="1">
      <c r="A10" s="64"/>
      <c r="B10" s="5" t="s">
        <v>25</v>
      </c>
      <c r="C10" s="5" t="s">
        <v>26</v>
      </c>
      <c r="D10" s="6" t="s">
        <v>27</v>
      </c>
      <c r="E10" s="6" t="s">
        <v>28</v>
      </c>
      <c r="F10" s="66"/>
    </row>
    <row r="11" spans="1:6" ht="18" thickBot="1">
      <c r="A11" s="64"/>
      <c r="B11" s="5" t="s">
        <v>29</v>
      </c>
      <c r="C11" s="5" t="s">
        <v>30</v>
      </c>
      <c r="D11" s="6" t="s">
        <v>31</v>
      </c>
      <c r="E11" s="6" t="s">
        <v>32</v>
      </c>
      <c r="F11" s="66"/>
    </row>
    <row r="12" spans="1:6" ht="18" thickBot="1">
      <c r="A12" s="64"/>
      <c r="B12" s="5" t="s">
        <v>33</v>
      </c>
      <c r="C12" s="5" t="s">
        <v>34</v>
      </c>
      <c r="D12" s="6" t="s">
        <v>35</v>
      </c>
      <c r="E12" s="6" t="s">
        <v>36</v>
      </c>
      <c r="F12" s="66"/>
    </row>
    <row r="13" spans="1:6" ht="18" thickBot="1">
      <c r="A13" s="64"/>
      <c r="B13" s="5" t="s">
        <v>37</v>
      </c>
      <c r="C13" s="5" t="s">
        <v>38</v>
      </c>
      <c r="D13" s="6" t="s">
        <v>39</v>
      </c>
      <c r="E13" s="6" t="s">
        <v>32</v>
      </c>
      <c r="F13" s="61"/>
    </row>
    <row r="14" spans="1:6" ht="20" thickBot="1">
      <c r="A14" s="65"/>
      <c r="B14" s="5" t="s">
        <v>40</v>
      </c>
      <c r="C14" s="5" t="s">
        <v>41</v>
      </c>
      <c r="D14" s="5" t="s">
        <v>42</v>
      </c>
      <c r="E14" s="5" t="s">
        <v>43</v>
      </c>
      <c r="F14" s="5" t="s">
        <v>44</v>
      </c>
    </row>
    <row r="15" spans="1:6" ht="17" thickBot="1">
      <c r="A15" s="58" t="s">
        <v>45</v>
      </c>
      <c r="B15" s="62"/>
      <c r="C15" s="62"/>
      <c r="D15" s="62"/>
      <c r="E15" s="62"/>
      <c r="F15" s="59"/>
    </row>
    <row r="16" spans="1:6" ht="18" thickBot="1">
      <c r="A16" s="63"/>
      <c r="B16" s="5" t="s">
        <v>46</v>
      </c>
      <c r="C16" s="5" t="s">
        <v>47</v>
      </c>
      <c r="D16" s="6" t="s">
        <v>48</v>
      </c>
      <c r="E16" s="6" t="s">
        <v>49</v>
      </c>
      <c r="F16" s="60" t="s">
        <v>50</v>
      </c>
    </row>
    <row r="17" spans="1:6" ht="35" thickBot="1">
      <c r="A17" s="65"/>
      <c r="B17" s="5" t="s">
        <v>51</v>
      </c>
      <c r="C17" s="5" t="s">
        <v>52</v>
      </c>
      <c r="D17" s="6" t="s">
        <v>53</v>
      </c>
      <c r="E17" s="6" t="s">
        <v>54</v>
      </c>
      <c r="F17" s="61"/>
    </row>
    <row r="18" spans="1:6" ht="17" thickBot="1">
      <c r="A18" s="58" t="s">
        <v>55</v>
      </c>
      <c r="B18" s="62"/>
      <c r="C18" s="62"/>
      <c r="D18" s="62"/>
      <c r="E18" s="62"/>
      <c r="F18" s="59"/>
    </row>
    <row r="19" spans="1:6" ht="18" thickBot="1">
      <c r="A19" s="63"/>
      <c r="B19" s="5" t="s">
        <v>56</v>
      </c>
      <c r="C19" s="5" t="s">
        <v>57</v>
      </c>
      <c r="D19" s="6" t="s">
        <v>58</v>
      </c>
      <c r="E19" s="6" t="s">
        <v>59</v>
      </c>
      <c r="F19" s="67" t="s">
        <v>349</v>
      </c>
    </row>
    <row r="20" spans="1:6" ht="18" thickBot="1">
      <c r="A20" s="64"/>
      <c r="B20" s="5" t="s">
        <v>60</v>
      </c>
      <c r="C20" s="5" t="s">
        <v>61</v>
      </c>
      <c r="D20" s="6" t="s">
        <v>39</v>
      </c>
      <c r="E20" s="6" t="s">
        <v>62</v>
      </c>
      <c r="F20" s="68"/>
    </row>
    <row r="21" spans="1:6" ht="18" thickBot="1">
      <c r="A21" s="64"/>
      <c r="B21" s="5" t="s">
        <v>63</v>
      </c>
      <c r="C21" s="5" t="s">
        <v>64</v>
      </c>
      <c r="D21" s="6" t="s">
        <v>22</v>
      </c>
      <c r="E21" s="6" t="s">
        <v>28</v>
      </c>
      <c r="F21" s="68"/>
    </row>
    <row r="22" spans="1:6" ht="18" thickBot="1">
      <c r="A22" s="64"/>
      <c r="B22" s="5" t="s">
        <v>65</v>
      </c>
      <c r="C22" s="5" t="s">
        <v>66</v>
      </c>
      <c r="D22" s="6" t="s">
        <v>12</v>
      </c>
      <c r="E22" s="6" t="s">
        <v>67</v>
      </c>
      <c r="F22" s="68"/>
    </row>
    <row r="23" spans="1:6" ht="18" thickBot="1">
      <c r="A23" s="65"/>
      <c r="B23" s="5" t="s">
        <v>68</v>
      </c>
      <c r="C23" s="5" t="s">
        <v>69</v>
      </c>
      <c r="D23" s="6" t="s">
        <v>70</v>
      </c>
      <c r="E23" s="6" t="s">
        <v>71</v>
      </c>
      <c r="F23" s="69"/>
    </row>
    <row r="24" spans="1:6" ht="17" thickBot="1">
      <c r="A24" s="58" t="s">
        <v>72</v>
      </c>
      <c r="B24" s="62"/>
      <c r="C24" s="62"/>
      <c r="D24" s="62"/>
      <c r="E24" s="62"/>
      <c r="F24" s="59"/>
    </row>
    <row r="25" spans="1:6" ht="35" thickBot="1">
      <c r="A25" s="63"/>
      <c r="B25" s="5" t="s">
        <v>73</v>
      </c>
      <c r="C25" s="5" t="s">
        <v>74</v>
      </c>
      <c r="D25" s="6" t="s">
        <v>75</v>
      </c>
      <c r="E25" s="6" t="s">
        <v>76</v>
      </c>
      <c r="F25" s="67" t="s">
        <v>349</v>
      </c>
    </row>
    <row r="26" spans="1:6" ht="18" thickBot="1">
      <c r="A26" s="65"/>
      <c r="B26" s="5" t="s">
        <v>77</v>
      </c>
      <c r="C26" s="5" t="s">
        <v>69</v>
      </c>
      <c r="D26" s="6" t="s">
        <v>70</v>
      </c>
      <c r="E26" s="6" t="s">
        <v>71</v>
      </c>
      <c r="F26" s="69"/>
    </row>
    <row r="27" spans="1:6" ht="17" thickBot="1">
      <c r="A27" s="58" t="s">
        <v>78</v>
      </c>
      <c r="B27" s="62"/>
      <c r="C27" s="62"/>
      <c r="D27" s="62"/>
      <c r="E27" s="62"/>
      <c r="F27" s="59"/>
    </row>
    <row r="28" spans="1:6" ht="18" thickBot="1">
      <c r="A28" s="70"/>
      <c r="B28" s="5" t="s">
        <v>79</v>
      </c>
      <c r="C28" s="5" t="s">
        <v>80</v>
      </c>
      <c r="D28" s="6" t="s">
        <v>81</v>
      </c>
      <c r="E28" s="6" t="s">
        <v>82</v>
      </c>
      <c r="F28" s="67" t="s">
        <v>83</v>
      </c>
    </row>
    <row r="29" spans="1:6" ht="18" thickBot="1">
      <c r="A29" s="71"/>
      <c r="B29" s="5" t="s">
        <v>84</v>
      </c>
      <c r="C29" s="5" t="s">
        <v>85</v>
      </c>
      <c r="D29" s="6" t="s">
        <v>86</v>
      </c>
      <c r="E29" s="6" t="s">
        <v>23</v>
      </c>
      <c r="F29" s="68"/>
    </row>
    <row r="30" spans="1:6" ht="86" customHeight="1" thickBot="1">
      <c r="A30" s="71"/>
      <c r="B30" s="5" t="s">
        <v>87</v>
      </c>
      <c r="C30" s="5" t="s">
        <v>88</v>
      </c>
      <c r="D30" s="6" t="s">
        <v>86</v>
      </c>
      <c r="E30" s="6" t="s">
        <v>89</v>
      </c>
      <c r="F30" s="68"/>
    </row>
    <row r="31" spans="1:6" ht="35" customHeight="1" thickBot="1">
      <c r="A31" s="71"/>
      <c r="B31" s="5" t="s">
        <v>90</v>
      </c>
      <c r="C31" s="5" t="s">
        <v>91</v>
      </c>
      <c r="D31" s="6" t="s">
        <v>92</v>
      </c>
      <c r="E31" s="6" t="s">
        <v>89</v>
      </c>
      <c r="F31" s="68"/>
    </row>
    <row r="32" spans="1:6" ht="35" customHeight="1" thickBot="1">
      <c r="A32" s="71"/>
      <c r="B32" s="5" t="s">
        <v>93</v>
      </c>
      <c r="C32" s="5" t="s">
        <v>94</v>
      </c>
      <c r="D32" s="6" t="s">
        <v>95</v>
      </c>
      <c r="E32" s="6" t="s">
        <v>96</v>
      </c>
      <c r="F32" s="68"/>
    </row>
    <row r="33" spans="1:6" ht="35" customHeight="1" thickBot="1">
      <c r="A33" s="71"/>
      <c r="B33" s="5" t="s">
        <v>97</v>
      </c>
      <c r="C33" s="5" t="s">
        <v>98</v>
      </c>
      <c r="D33" s="6" t="s">
        <v>99</v>
      </c>
      <c r="E33" s="6" t="s">
        <v>100</v>
      </c>
      <c r="F33" s="68"/>
    </row>
    <row r="34" spans="1:6" ht="18" thickBot="1">
      <c r="A34" s="71"/>
      <c r="B34" s="5" t="s">
        <v>101</v>
      </c>
      <c r="C34" s="5" t="s">
        <v>102</v>
      </c>
      <c r="D34" s="6" t="s">
        <v>103</v>
      </c>
      <c r="E34" s="6" t="s">
        <v>104</v>
      </c>
      <c r="F34" s="68"/>
    </row>
    <row r="35" spans="1:6" ht="18" thickBot="1">
      <c r="A35" s="71"/>
      <c r="B35" s="5" t="s">
        <v>105</v>
      </c>
      <c r="C35" s="5" t="s">
        <v>106</v>
      </c>
      <c r="D35" s="6" t="s">
        <v>107</v>
      </c>
      <c r="E35" s="6" t="s">
        <v>107</v>
      </c>
      <c r="F35" s="68"/>
    </row>
    <row r="36" spans="1:6" ht="18" thickBot="1">
      <c r="A36" s="71"/>
      <c r="B36" s="5" t="s">
        <v>108</v>
      </c>
      <c r="C36" s="5" t="s">
        <v>57</v>
      </c>
      <c r="D36" s="6" t="s">
        <v>92</v>
      </c>
      <c r="E36" s="6" t="s">
        <v>109</v>
      </c>
      <c r="F36" s="68"/>
    </row>
    <row r="37" spans="1:6" ht="18" thickBot="1">
      <c r="A37" s="71"/>
      <c r="B37" s="5" t="s">
        <v>110</v>
      </c>
      <c r="C37" s="5" t="s">
        <v>111</v>
      </c>
      <c r="D37" s="6" t="s">
        <v>95</v>
      </c>
      <c r="E37" s="6" t="s">
        <v>112</v>
      </c>
      <c r="F37" s="68"/>
    </row>
    <row r="38" spans="1:6" ht="52" customHeight="1" thickBot="1">
      <c r="A38" s="72"/>
      <c r="B38" s="5" t="s">
        <v>113</v>
      </c>
      <c r="C38" s="5" t="s">
        <v>114</v>
      </c>
      <c r="D38" s="6" t="s">
        <v>115</v>
      </c>
      <c r="E38" s="6" t="s">
        <v>116</v>
      </c>
      <c r="F38" s="69"/>
    </row>
    <row r="39" spans="1:6" ht="17" thickBot="1">
      <c r="A39" s="58" t="s">
        <v>117</v>
      </c>
      <c r="B39" s="62"/>
      <c r="C39" s="62"/>
      <c r="D39" s="62"/>
      <c r="E39" s="62"/>
      <c r="F39" s="59"/>
    </row>
    <row r="40" spans="1:6" ht="18" thickBot="1">
      <c r="A40" s="63"/>
      <c r="B40" s="5" t="s">
        <v>118</v>
      </c>
      <c r="C40" s="5" t="s">
        <v>119</v>
      </c>
      <c r="D40" s="6" t="s">
        <v>103</v>
      </c>
      <c r="E40" s="6" t="s">
        <v>120</v>
      </c>
      <c r="F40" s="60" t="s">
        <v>121</v>
      </c>
    </row>
    <row r="41" spans="1:6" ht="35" thickBot="1">
      <c r="A41" s="65"/>
      <c r="B41" s="5" t="s">
        <v>122</v>
      </c>
      <c r="C41" s="5" t="s">
        <v>123</v>
      </c>
      <c r="D41" s="6" t="s">
        <v>124</v>
      </c>
      <c r="E41" s="6" t="s">
        <v>125</v>
      </c>
      <c r="F41" s="61"/>
    </row>
    <row r="42" spans="1:6" ht="17" thickBot="1">
      <c r="A42" s="58" t="s">
        <v>126</v>
      </c>
      <c r="B42" s="62"/>
      <c r="C42" s="62"/>
      <c r="D42" s="62"/>
      <c r="E42" s="62"/>
      <c r="F42" s="59"/>
    </row>
    <row r="43" spans="1:6" ht="18" thickBot="1">
      <c r="A43" s="70"/>
      <c r="B43" s="5" t="s">
        <v>127</v>
      </c>
      <c r="C43" s="5" t="s">
        <v>69</v>
      </c>
      <c r="D43" s="6" t="s">
        <v>128</v>
      </c>
      <c r="E43" s="6" t="s">
        <v>129</v>
      </c>
      <c r="F43" s="67" t="s">
        <v>349</v>
      </c>
    </row>
    <row r="44" spans="1:6" ht="35" customHeight="1" thickBot="1">
      <c r="A44" s="71"/>
      <c r="B44" s="5" t="s">
        <v>130</v>
      </c>
      <c r="C44" s="5" t="s">
        <v>131</v>
      </c>
      <c r="D44" s="6" t="s">
        <v>132</v>
      </c>
      <c r="E44" s="6" t="s">
        <v>133</v>
      </c>
      <c r="F44" s="68"/>
    </row>
    <row r="45" spans="1:6" ht="35" customHeight="1" thickBot="1">
      <c r="A45" s="71"/>
      <c r="B45" s="5" t="s">
        <v>134</v>
      </c>
      <c r="C45" s="5" t="s">
        <v>135</v>
      </c>
      <c r="D45" s="6" t="s">
        <v>136</v>
      </c>
      <c r="E45" s="6" t="s">
        <v>137</v>
      </c>
      <c r="F45" s="68"/>
    </row>
    <row r="46" spans="1:6" ht="35" customHeight="1" thickBot="1">
      <c r="A46" s="71"/>
      <c r="B46" s="5" t="s">
        <v>138</v>
      </c>
      <c r="C46" s="5" t="s">
        <v>139</v>
      </c>
      <c r="D46" s="6" t="s">
        <v>107</v>
      </c>
      <c r="E46" s="6" t="s">
        <v>109</v>
      </c>
      <c r="F46" s="68"/>
    </row>
    <row r="47" spans="1:6" ht="18" thickBot="1">
      <c r="A47" s="71"/>
      <c r="B47" s="7" t="s">
        <v>140</v>
      </c>
      <c r="C47" s="5" t="s">
        <v>141</v>
      </c>
      <c r="D47" s="6" t="s">
        <v>142</v>
      </c>
      <c r="E47" s="6" t="s">
        <v>143</v>
      </c>
      <c r="F47" s="69"/>
    </row>
    <row r="48" spans="1:6" ht="35" thickBot="1">
      <c r="A48" s="72"/>
      <c r="B48" s="5" t="s">
        <v>40</v>
      </c>
      <c r="C48" s="5" t="s">
        <v>144</v>
      </c>
      <c r="D48" s="5" t="s">
        <v>145</v>
      </c>
      <c r="E48" s="5" t="s">
        <v>146</v>
      </c>
      <c r="F48" s="7" t="s">
        <v>350</v>
      </c>
    </row>
    <row r="49" spans="1:6" ht="17" thickBot="1">
      <c r="A49" s="58" t="s">
        <v>147</v>
      </c>
      <c r="B49" s="62"/>
      <c r="C49" s="62"/>
      <c r="D49" s="62"/>
      <c r="E49" s="62"/>
      <c r="F49" s="59"/>
    </row>
    <row r="50" spans="1:6" ht="35" thickBot="1">
      <c r="A50" s="63"/>
      <c r="B50" s="5" t="s">
        <v>148</v>
      </c>
      <c r="C50" s="5" t="s">
        <v>149</v>
      </c>
      <c r="D50" s="6" t="s">
        <v>150</v>
      </c>
      <c r="E50" s="6" t="s">
        <v>143</v>
      </c>
      <c r="F50" s="67" t="s">
        <v>349</v>
      </c>
    </row>
    <row r="51" spans="1:6" ht="18" thickBot="1">
      <c r="A51" s="65"/>
      <c r="B51" s="5" t="s">
        <v>151</v>
      </c>
      <c r="C51" s="5" t="s">
        <v>152</v>
      </c>
      <c r="D51" s="6" t="s">
        <v>153</v>
      </c>
      <c r="E51" s="6" t="s">
        <v>154</v>
      </c>
      <c r="F51" s="69"/>
    </row>
    <row r="52" spans="1:6" ht="17" thickBot="1">
      <c r="A52" s="58" t="s">
        <v>155</v>
      </c>
      <c r="B52" s="62"/>
      <c r="C52" s="62"/>
      <c r="D52" s="62"/>
      <c r="E52" s="62"/>
      <c r="F52" s="59"/>
    </row>
    <row r="53" spans="1:6" ht="18" thickBot="1">
      <c r="A53" s="63"/>
      <c r="B53" s="5" t="s">
        <v>156</v>
      </c>
      <c r="C53" s="5" t="s">
        <v>157</v>
      </c>
      <c r="D53" s="6" t="s">
        <v>158</v>
      </c>
      <c r="E53" s="6" t="s">
        <v>76</v>
      </c>
      <c r="F53" s="60" t="s">
        <v>159</v>
      </c>
    </row>
    <row r="54" spans="1:6" ht="35" thickBot="1">
      <c r="A54" s="65"/>
      <c r="B54" s="5" t="s">
        <v>160</v>
      </c>
      <c r="C54" s="5" t="s">
        <v>161</v>
      </c>
      <c r="D54" s="6" t="s">
        <v>162</v>
      </c>
      <c r="E54" s="6" t="s">
        <v>71</v>
      </c>
      <c r="F54" s="61"/>
    </row>
    <row r="55" spans="1:6" ht="17" thickBot="1">
      <c r="A55" s="58" t="s">
        <v>163</v>
      </c>
      <c r="B55" s="62"/>
      <c r="C55" s="62"/>
      <c r="D55" s="62"/>
      <c r="E55" s="62"/>
      <c r="F55" s="59"/>
    </row>
    <row r="56" spans="1:6" ht="18" thickBot="1">
      <c r="A56" s="63"/>
      <c r="B56" s="7" t="s">
        <v>164</v>
      </c>
      <c r="C56" s="5" t="s">
        <v>165</v>
      </c>
      <c r="D56" s="6" t="s">
        <v>166</v>
      </c>
      <c r="E56" s="6" t="s">
        <v>167</v>
      </c>
      <c r="F56" s="60" t="s">
        <v>168</v>
      </c>
    </row>
    <row r="57" spans="1:6" ht="35" thickBot="1">
      <c r="A57" s="65"/>
      <c r="B57" s="5" t="s">
        <v>169</v>
      </c>
      <c r="C57" s="5" t="s">
        <v>170</v>
      </c>
      <c r="D57" s="6" t="s">
        <v>171</v>
      </c>
      <c r="E57" s="6" t="s">
        <v>172</v>
      </c>
      <c r="F57" s="61"/>
    </row>
    <row r="58" spans="1:6" ht="20" thickBot="1">
      <c r="A58" s="8"/>
      <c r="B58" s="5" t="s">
        <v>40</v>
      </c>
      <c r="C58" s="5" t="s">
        <v>173</v>
      </c>
      <c r="D58" s="5" t="s">
        <v>173</v>
      </c>
      <c r="E58" s="5" t="s">
        <v>173</v>
      </c>
      <c r="F58" s="5" t="s">
        <v>174</v>
      </c>
    </row>
    <row r="59" spans="1:6" ht="17" thickBot="1">
      <c r="A59" s="58" t="s">
        <v>175</v>
      </c>
      <c r="B59" s="62"/>
      <c r="C59" s="62"/>
      <c r="D59" s="62"/>
      <c r="E59" s="62"/>
      <c r="F59" s="59"/>
    </row>
    <row r="60" spans="1:6" ht="18" thickBot="1">
      <c r="A60" s="70"/>
      <c r="B60" s="5" t="s">
        <v>176</v>
      </c>
      <c r="C60" s="5" t="s">
        <v>177</v>
      </c>
      <c r="D60" s="6" t="s">
        <v>178</v>
      </c>
      <c r="E60" s="6" t="s">
        <v>179</v>
      </c>
      <c r="F60" s="60" t="s">
        <v>180</v>
      </c>
    </row>
    <row r="61" spans="1:6" ht="18" thickBot="1">
      <c r="A61" s="72"/>
      <c r="B61" s="5" t="s">
        <v>181</v>
      </c>
      <c r="C61" s="5" t="s">
        <v>177</v>
      </c>
      <c r="D61" s="6" t="s">
        <v>182</v>
      </c>
      <c r="E61" s="6" t="s">
        <v>183</v>
      </c>
      <c r="F61" s="61"/>
    </row>
    <row r="62" spans="1:6" ht="17" thickBot="1">
      <c r="A62" s="58" t="s">
        <v>184</v>
      </c>
      <c r="B62" s="62"/>
      <c r="C62" s="62"/>
      <c r="D62" s="62"/>
      <c r="E62" s="62"/>
      <c r="F62" s="59"/>
    </row>
    <row r="63" spans="1:6" ht="35" thickBot="1">
      <c r="A63" s="63"/>
      <c r="B63" s="5" t="s">
        <v>176</v>
      </c>
      <c r="C63" s="5" t="s">
        <v>185</v>
      </c>
      <c r="D63" s="6" t="s">
        <v>186</v>
      </c>
      <c r="E63" s="6" t="s">
        <v>187</v>
      </c>
      <c r="F63" s="60" t="s">
        <v>188</v>
      </c>
    </row>
    <row r="64" spans="1:6" ht="18" thickBot="1">
      <c r="A64" s="65"/>
      <c r="B64" s="5" t="s">
        <v>189</v>
      </c>
      <c r="C64" s="5" t="s">
        <v>190</v>
      </c>
      <c r="D64" s="6" t="s">
        <v>191</v>
      </c>
      <c r="E64" s="6" t="s">
        <v>96</v>
      </c>
      <c r="F64" s="61"/>
    </row>
    <row r="65" spans="1:6" ht="17" thickBot="1">
      <c r="A65" s="58" t="s">
        <v>192</v>
      </c>
      <c r="B65" s="62"/>
      <c r="C65" s="62"/>
      <c r="D65" s="62"/>
      <c r="E65" s="62"/>
      <c r="F65" s="59"/>
    </row>
    <row r="66" spans="1:6" ht="35" thickBot="1">
      <c r="A66" s="70"/>
      <c r="B66" s="5" t="s">
        <v>176</v>
      </c>
      <c r="C66" s="5" t="s">
        <v>193</v>
      </c>
      <c r="D66" s="6" t="s">
        <v>194</v>
      </c>
      <c r="E66" s="6" t="s">
        <v>195</v>
      </c>
      <c r="F66" s="60" t="s">
        <v>196</v>
      </c>
    </row>
    <row r="67" spans="1:6" ht="18" thickBot="1">
      <c r="A67" s="72"/>
      <c r="B67" s="5" t="s">
        <v>189</v>
      </c>
      <c r="C67" s="5" t="s">
        <v>139</v>
      </c>
      <c r="D67" s="6" t="s">
        <v>107</v>
      </c>
      <c r="E67" s="6" t="s">
        <v>109</v>
      </c>
      <c r="F67" s="61"/>
    </row>
    <row r="68" spans="1:6" ht="17" thickBot="1">
      <c r="A68" s="58" t="s">
        <v>197</v>
      </c>
      <c r="B68" s="62"/>
      <c r="C68" s="62"/>
      <c r="D68" s="62"/>
      <c r="E68" s="62"/>
      <c r="F68" s="59"/>
    </row>
    <row r="69" spans="1:6" ht="35" thickBot="1">
      <c r="A69" s="63"/>
      <c r="B69" s="5" t="s">
        <v>198</v>
      </c>
      <c r="C69" s="5" t="s">
        <v>52</v>
      </c>
      <c r="D69" s="6" t="s">
        <v>199</v>
      </c>
      <c r="E69" s="6" t="s">
        <v>200</v>
      </c>
      <c r="F69" s="60" t="s">
        <v>201</v>
      </c>
    </row>
    <row r="70" spans="1:6" ht="18" thickBot="1">
      <c r="A70" s="65"/>
      <c r="B70" s="5" t="s">
        <v>181</v>
      </c>
      <c r="C70" s="5" t="s">
        <v>47</v>
      </c>
      <c r="D70" s="6" t="s">
        <v>27</v>
      </c>
      <c r="E70" s="6" t="s">
        <v>202</v>
      </c>
      <c r="F70" s="61"/>
    </row>
    <row r="71" spans="1:6" ht="17" thickBot="1">
      <c r="A71" s="58" t="s">
        <v>203</v>
      </c>
      <c r="B71" s="62"/>
      <c r="C71" s="62"/>
      <c r="D71" s="62"/>
      <c r="E71" s="62"/>
      <c r="F71" s="59"/>
    </row>
    <row r="72" spans="1:6" ht="18" thickBot="1">
      <c r="A72" s="63"/>
      <c r="B72" s="5" t="s">
        <v>204</v>
      </c>
      <c r="C72" s="5" t="s">
        <v>205</v>
      </c>
      <c r="D72" s="6" t="s">
        <v>206</v>
      </c>
      <c r="E72" s="6" t="s">
        <v>71</v>
      </c>
      <c r="F72" s="67" t="s">
        <v>207</v>
      </c>
    </row>
    <row r="73" spans="1:6" ht="35" thickBot="1">
      <c r="A73" s="65"/>
      <c r="B73" s="5" t="s">
        <v>208</v>
      </c>
      <c r="C73" s="5" t="s">
        <v>209</v>
      </c>
      <c r="D73" s="6" t="s">
        <v>210</v>
      </c>
      <c r="E73" s="6" t="s">
        <v>76</v>
      </c>
      <c r="F73" s="69"/>
    </row>
    <row r="74" spans="1:6" ht="17" thickBot="1">
      <c r="A74" s="58" t="s">
        <v>211</v>
      </c>
      <c r="B74" s="62"/>
      <c r="C74" s="62"/>
      <c r="D74" s="62"/>
      <c r="E74" s="62"/>
      <c r="F74" s="59"/>
    </row>
    <row r="75" spans="1:6" ht="18" thickBot="1">
      <c r="A75" s="70"/>
      <c r="B75" s="5" t="s">
        <v>198</v>
      </c>
      <c r="C75" s="5" t="s">
        <v>212</v>
      </c>
      <c r="D75" s="6" t="s">
        <v>27</v>
      </c>
      <c r="E75" s="6" t="s">
        <v>213</v>
      </c>
      <c r="F75" s="60" t="s">
        <v>214</v>
      </c>
    </row>
    <row r="76" spans="1:6" ht="35" thickBot="1">
      <c r="A76" s="72"/>
      <c r="B76" s="5" t="s">
        <v>181</v>
      </c>
      <c r="C76" s="5" t="s">
        <v>215</v>
      </c>
      <c r="D76" s="6" t="s">
        <v>199</v>
      </c>
      <c r="E76" s="6" t="s">
        <v>216</v>
      </c>
      <c r="F76" s="61"/>
    </row>
    <row r="77" spans="1:6" ht="17" thickBot="1">
      <c r="A77" s="58" t="s">
        <v>217</v>
      </c>
      <c r="B77" s="62"/>
      <c r="C77" s="62"/>
      <c r="D77" s="62"/>
      <c r="E77" s="62"/>
      <c r="F77" s="59"/>
    </row>
    <row r="78" spans="1:6" ht="18" thickBot="1">
      <c r="A78" s="70"/>
      <c r="B78" s="5" t="s">
        <v>198</v>
      </c>
      <c r="C78" s="5" t="s">
        <v>218</v>
      </c>
      <c r="D78" s="6" t="s">
        <v>219</v>
      </c>
      <c r="E78" s="6" t="s">
        <v>120</v>
      </c>
      <c r="F78" s="60" t="s">
        <v>220</v>
      </c>
    </row>
    <row r="79" spans="1:6" ht="35" thickBot="1">
      <c r="A79" s="72"/>
      <c r="B79" s="5" t="s">
        <v>181</v>
      </c>
      <c r="C79" s="5" t="s">
        <v>221</v>
      </c>
      <c r="D79" s="6" t="s">
        <v>222</v>
      </c>
      <c r="E79" s="6" t="s">
        <v>125</v>
      </c>
      <c r="F79" s="61"/>
    </row>
    <row r="80" spans="1:6" ht="17" thickBot="1">
      <c r="A80" s="58" t="s">
        <v>223</v>
      </c>
      <c r="B80" s="62"/>
      <c r="C80" s="62"/>
      <c r="D80" s="62"/>
      <c r="E80" s="62"/>
      <c r="F80" s="59"/>
    </row>
    <row r="81" spans="1:6" ht="35" thickBot="1">
      <c r="A81" s="70"/>
      <c r="B81" s="7" t="s">
        <v>224</v>
      </c>
      <c r="C81" s="5" t="s">
        <v>225</v>
      </c>
      <c r="D81" s="6" t="s">
        <v>226</v>
      </c>
      <c r="E81" s="6" t="s">
        <v>227</v>
      </c>
      <c r="F81" s="67" t="s">
        <v>228</v>
      </c>
    </row>
    <row r="82" spans="1:6" ht="35" thickBot="1">
      <c r="A82" s="71"/>
      <c r="B82" s="5" t="s">
        <v>229</v>
      </c>
      <c r="C82" s="5" t="s">
        <v>230</v>
      </c>
      <c r="D82" s="6" t="s">
        <v>231</v>
      </c>
      <c r="E82" s="6" t="s">
        <v>232</v>
      </c>
      <c r="F82" s="69"/>
    </row>
    <row r="83" spans="1:6" ht="20" thickBot="1">
      <c r="A83" s="72"/>
      <c r="B83" s="5" t="s">
        <v>40</v>
      </c>
      <c r="C83" s="5" t="s">
        <v>233</v>
      </c>
      <c r="D83" s="5" t="s">
        <v>234</v>
      </c>
      <c r="E83" s="5" t="s">
        <v>235</v>
      </c>
      <c r="F83" s="7" t="s">
        <v>236</v>
      </c>
    </row>
    <row r="84" spans="1:6" ht="17" thickBot="1">
      <c r="A84" s="58" t="s">
        <v>237</v>
      </c>
      <c r="B84" s="62"/>
      <c r="C84" s="62"/>
      <c r="D84" s="62"/>
      <c r="E84" s="62"/>
      <c r="F84" s="59"/>
    </row>
    <row r="85" spans="1:6" ht="18" thickBot="1">
      <c r="A85" s="70"/>
      <c r="B85" s="6" t="s">
        <v>238</v>
      </c>
      <c r="C85" s="6" t="s">
        <v>239</v>
      </c>
      <c r="D85" s="6" t="s">
        <v>86</v>
      </c>
      <c r="E85" s="6" t="s">
        <v>59</v>
      </c>
      <c r="F85" s="60" t="s">
        <v>240</v>
      </c>
    </row>
    <row r="86" spans="1:6" ht="18" thickBot="1">
      <c r="A86" s="71"/>
      <c r="B86" s="6" t="s">
        <v>241</v>
      </c>
      <c r="C86" s="6" t="s">
        <v>86</v>
      </c>
      <c r="D86" s="6" t="s">
        <v>86</v>
      </c>
      <c r="E86" s="6" t="s">
        <v>86</v>
      </c>
      <c r="F86" s="66"/>
    </row>
    <row r="87" spans="1:6" ht="18" thickBot="1">
      <c r="A87" s="71"/>
      <c r="B87" s="6" t="s">
        <v>242</v>
      </c>
      <c r="C87" s="6" t="s">
        <v>86</v>
      </c>
      <c r="D87" s="6" t="s">
        <v>86</v>
      </c>
      <c r="E87" s="6" t="s">
        <v>86</v>
      </c>
      <c r="F87" s="66"/>
    </row>
    <row r="88" spans="1:6" ht="18" thickBot="1">
      <c r="A88" s="71"/>
      <c r="B88" s="6" t="s">
        <v>243</v>
      </c>
      <c r="C88" s="6" t="s">
        <v>244</v>
      </c>
      <c r="D88" s="6" t="s">
        <v>107</v>
      </c>
      <c r="E88" s="6" t="s">
        <v>59</v>
      </c>
      <c r="F88" s="66"/>
    </row>
    <row r="89" spans="1:6" ht="18" thickBot="1">
      <c r="A89" s="71"/>
      <c r="B89" s="6" t="s">
        <v>245</v>
      </c>
      <c r="C89" s="6" t="s">
        <v>86</v>
      </c>
      <c r="D89" s="6" t="s">
        <v>86</v>
      </c>
      <c r="E89" s="6" t="s">
        <v>86</v>
      </c>
      <c r="F89" s="66"/>
    </row>
    <row r="90" spans="1:6" ht="18" thickBot="1">
      <c r="A90" s="71"/>
      <c r="B90" s="6" t="s">
        <v>246</v>
      </c>
      <c r="C90" s="6" t="s">
        <v>247</v>
      </c>
      <c r="D90" s="6" t="s">
        <v>248</v>
      </c>
      <c r="E90" s="6" t="s">
        <v>249</v>
      </c>
      <c r="F90" s="66"/>
    </row>
    <row r="91" spans="1:6" ht="35" customHeight="1" thickBot="1">
      <c r="A91" s="71"/>
      <c r="B91" s="6" t="s">
        <v>250</v>
      </c>
      <c r="C91" s="6" t="s">
        <v>239</v>
      </c>
      <c r="D91" s="6" t="s">
        <v>86</v>
      </c>
      <c r="E91" s="6" t="s">
        <v>59</v>
      </c>
      <c r="F91" s="66"/>
    </row>
    <row r="92" spans="1:6" ht="18" thickBot="1">
      <c r="A92" s="71"/>
      <c r="B92" s="6" t="s">
        <v>251</v>
      </c>
      <c r="C92" s="6" t="s">
        <v>252</v>
      </c>
      <c r="D92" s="6" t="s">
        <v>31</v>
      </c>
      <c r="E92" s="6" t="s">
        <v>213</v>
      </c>
      <c r="F92" s="66"/>
    </row>
    <row r="93" spans="1:6" ht="35" customHeight="1" thickBot="1">
      <c r="A93" s="71"/>
      <c r="B93" s="6" t="s">
        <v>253</v>
      </c>
      <c r="C93" s="6" t="s">
        <v>254</v>
      </c>
      <c r="D93" s="6" t="s">
        <v>255</v>
      </c>
      <c r="E93" s="6" t="s">
        <v>256</v>
      </c>
      <c r="F93" s="66"/>
    </row>
    <row r="94" spans="1:6" ht="86" customHeight="1" thickBot="1">
      <c r="A94" s="71"/>
      <c r="B94" s="6" t="s">
        <v>257</v>
      </c>
      <c r="C94" s="6" t="s">
        <v>258</v>
      </c>
      <c r="D94" s="6" t="s">
        <v>59</v>
      </c>
      <c r="E94" s="6" t="s">
        <v>59</v>
      </c>
      <c r="F94" s="66"/>
    </row>
    <row r="95" spans="1:6" ht="69" customHeight="1" thickBot="1">
      <c r="A95" s="72"/>
      <c r="B95" s="6" t="s">
        <v>259</v>
      </c>
      <c r="C95" s="6" t="s">
        <v>86</v>
      </c>
      <c r="D95" s="6" t="s">
        <v>86</v>
      </c>
      <c r="E95" s="6" t="s">
        <v>86</v>
      </c>
      <c r="F95" s="61"/>
    </row>
    <row r="96" spans="1:6" ht="17" thickBot="1">
      <c r="A96" s="58" t="s">
        <v>260</v>
      </c>
      <c r="B96" s="62"/>
      <c r="C96" s="62"/>
      <c r="D96" s="62"/>
      <c r="E96" s="62"/>
      <c r="F96" s="59"/>
    </row>
    <row r="97" spans="1:6" ht="35" thickBot="1">
      <c r="A97" s="70"/>
      <c r="B97" s="5" t="s">
        <v>261</v>
      </c>
      <c r="C97" s="5" t="s">
        <v>262</v>
      </c>
      <c r="D97" s="6" t="s">
        <v>263</v>
      </c>
      <c r="E97" s="6" t="s">
        <v>264</v>
      </c>
      <c r="F97" s="5" t="s">
        <v>265</v>
      </c>
    </row>
    <row r="98" spans="1:6" ht="35" thickBot="1">
      <c r="A98" s="72"/>
      <c r="B98" s="5" t="s">
        <v>266</v>
      </c>
      <c r="C98" s="5" t="s">
        <v>267</v>
      </c>
      <c r="D98" s="6" t="s">
        <v>268</v>
      </c>
      <c r="E98" s="6" t="s">
        <v>269</v>
      </c>
      <c r="F98" s="5"/>
    </row>
    <row r="99" spans="1:6" ht="17" thickBot="1">
      <c r="A99" s="58" t="s">
        <v>270</v>
      </c>
      <c r="B99" s="62"/>
      <c r="C99" s="62"/>
      <c r="D99" s="62"/>
      <c r="E99" s="62"/>
      <c r="F99" s="59"/>
    </row>
    <row r="100" spans="1:6" ht="18" thickBot="1">
      <c r="A100" s="70"/>
      <c r="B100" s="6" t="s">
        <v>238</v>
      </c>
      <c r="C100" s="6" t="s">
        <v>271</v>
      </c>
      <c r="D100" s="6" t="s">
        <v>86</v>
      </c>
      <c r="E100" s="6" t="s">
        <v>109</v>
      </c>
      <c r="F100" s="67" t="s">
        <v>272</v>
      </c>
    </row>
    <row r="101" spans="1:6" ht="18" thickBot="1">
      <c r="A101" s="71"/>
      <c r="B101" s="6" t="s">
        <v>241</v>
      </c>
      <c r="C101" s="6" t="s">
        <v>239</v>
      </c>
      <c r="D101" s="6" t="s">
        <v>86</v>
      </c>
      <c r="E101" s="6" t="s">
        <v>59</v>
      </c>
      <c r="F101" s="68"/>
    </row>
    <row r="102" spans="1:6" ht="18" thickBot="1">
      <c r="A102" s="71"/>
      <c r="B102" s="6" t="s">
        <v>242</v>
      </c>
      <c r="C102" s="6" t="s">
        <v>239</v>
      </c>
      <c r="D102" s="6" t="s">
        <v>86</v>
      </c>
      <c r="E102" s="6" t="s">
        <v>59</v>
      </c>
      <c r="F102" s="68"/>
    </row>
    <row r="103" spans="1:6" ht="18" thickBot="1">
      <c r="A103" s="71"/>
      <c r="B103" s="6" t="s">
        <v>243</v>
      </c>
      <c r="C103" s="6" t="s">
        <v>271</v>
      </c>
      <c r="D103" s="6" t="s">
        <v>92</v>
      </c>
      <c r="E103" s="6" t="s">
        <v>59</v>
      </c>
      <c r="F103" s="68"/>
    </row>
    <row r="104" spans="1:6" ht="18" thickBot="1">
      <c r="A104" s="71"/>
      <c r="B104" s="6" t="s">
        <v>245</v>
      </c>
      <c r="C104" s="6" t="s">
        <v>86</v>
      </c>
      <c r="D104" s="6" t="s">
        <v>86</v>
      </c>
      <c r="E104" s="6" t="s">
        <v>86</v>
      </c>
      <c r="F104" s="68"/>
    </row>
    <row r="105" spans="1:6" ht="18" thickBot="1">
      <c r="A105" s="71"/>
      <c r="B105" s="6" t="s">
        <v>246</v>
      </c>
      <c r="C105" s="6" t="s">
        <v>273</v>
      </c>
      <c r="D105" s="6" t="s">
        <v>153</v>
      </c>
      <c r="E105" s="6" t="s">
        <v>167</v>
      </c>
      <c r="F105" s="68"/>
    </row>
    <row r="106" spans="1:6" ht="18" thickBot="1">
      <c r="A106" s="71"/>
      <c r="B106" s="6" t="s">
        <v>250</v>
      </c>
      <c r="C106" s="6" t="s">
        <v>274</v>
      </c>
      <c r="D106" s="6" t="s">
        <v>275</v>
      </c>
      <c r="E106" s="6" t="s">
        <v>120</v>
      </c>
      <c r="F106" s="68"/>
    </row>
    <row r="107" spans="1:6" ht="18" thickBot="1">
      <c r="A107" s="71"/>
      <c r="B107" s="6" t="s">
        <v>251</v>
      </c>
      <c r="C107" s="6" t="s">
        <v>276</v>
      </c>
      <c r="D107" s="6" t="s">
        <v>153</v>
      </c>
      <c r="E107" s="6" t="s">
        <v>137</v>
      </c>
      <c r="F107" s="68"/>
    </row>
    <row r="108" spans="1:6" ht="18" thickBot="1">
      <c r="A108" s="71"/>
      <c r="B108" s="6" t="s">
        <v>253</v>
      </c>
      <c r="C108" s="6" t="s">
        <v>277</v>
      </c>
      <c r="D108" s="6" t="s">
        <v>191</v>
      </c>
      <c r="E108" s="6" t="s">
        <v>89</v>
      </c>
      <c r="F108" s="68"/>
    </row>
    <row r="109" spans="1:6" ht="18" thickBot="1">
      <c r="A109" s="71"/>
      <c r="B109" s="6" t="s">
        <v>257</v>
      </c>
      <c r="C109" s="6" t="s">
        <v>278</v>
      </c>
      <c r="D109" s="6" t="s">
        <v>58</v>
      </c>
      <c r="E109" s="6" t="s">
        <v>107</v>
      </c>
      <c r="F109" s="68"/>
    </row>
    <row r="110" spans="1:6" ht="18" thickBot="1">
      <c r="A110" s="72"/>
      <c r="B110" s="6" t="s">
        <v>259</v>
      </c>
      <c r="C110" s="6" t="s">
        <v>86</v>
      </c>
      <c r="D110" s="6" t="s">
        <v>86</v>
      </c>
      <c r="E110" s="6" t="s">
        <v>86</v>
      </c>
      <c r="F110" s="69"/>
    </row>
    <row r="111" spans="1:6" ht="17" thickBot="1">
      <c r="A111" s="58" t="s">
        <v>279</v>
      </c>
      <c r="B111" s="62"/>
      <c r="C111" s="62"/>
      <c r="D111" s="62"/>
      <c r="E111" s="62"/>
      <c r="F111" s="59"/>
    </row>
    <row r="112" spans="1:6" ht="35" thickBot="1">
      <c r="A112" s="70"/>
      <c r="B112" s="5" t="s">
        <v>261</v>
      </c>
      <c r="C112" s="5" t="s">
        <v>280</v>
      </c>
      <c r="D112" s="6" t="s">
        <v>48</v>
      </c>
      <c r="E112" s="6" t="s">
        <v>143</v>
      </c>
      <c r="F112" s="7" t="s">
        <v>281</v>
      </c>
    </row>
    <row r="113" spans="1:6" ht="35" thickBot="1">
      <c r="A113" s="72"/>
      <c r="B113" s="5" t="s">
        <v>266</v>
      </c>
      <c r="C113" s="5" t="s">
        <v>282</v>
      </c>
      <c r="D113" s="6" t="s">
        <v>53</v>
      </c>
      <c r="E113" s="6" t="s">
        <v>154</v>
      </c>
      <c r="F113" s="5"/>
    </row>
    <row r="114" spans="1:6" ht="17" thickBot="1">
      <c r="A114" s="58" t="s">
        <v>283</v>
      </c>
      <c r="B114" s="62"/>
      <c r="C114" s="62"/>
      <c r="D114" s="62"/>
      <c r="E114" s="62"/>
      <c r="F114" s="59"/>
    </row>
    <row r="115" spans="1:6" ht="18" thickBot="1">
      <c r="A115" s="70"/>
      <c r="B115" s="6" t="s">
        <v>238</v>
      </c>
      <c r="C115" s="6" t="s">
        <v>284</v>
      </c>
      <c r="D115" s="6" t="s">
        <v>86</v>
      </c>
      <c r="E115" s="6" t="s">
        <v>116</v>
      </c>
      <c r="F115" s="67" t="s">
        <v>285</v>
      </c>
    </row>
    <row r="116" spans="1:6" ht="18" thickBot="1">
      <c r="A116" s="71"/>
      <c r="B116" s="6" t="s">
        <v>241</v>
      </c>
      <c r="C116" s="6" t="s">
        <v>86</v>
      </c>
      <c r="D116" s="6" t="s">
        <v>86</v>
      </c>
      <c r="E116" s="6" t="s">
        <v>86</v>
      </c>
      <c r="F116" s="68"/>
    </row>
    <row r="117" spans="1:6" ht="18" thickBot="1">
      <c r="A117" s="71"/>
      <c r="B117" s="6" t="s">
        <v>242</v>
      </c>
      <c r="C117" s="6" t="s">
        <v>86</v>
      </c>
      <c r="D117" s="6" t="s">
        <v>86</v>
      </c>
      <c r="E117" s="6" t="s">
        <v>86</v>
      </c>
      <c r="F117" s="68"/>
    </row>
    <row r="118" spans="1:6" ht="18" thickBot="1">
      <c r="A118" s="71"/>
      <c r="B118" s="6" t="s">
        <v>243</v>
      </c>
      <c r="C118" s="6" t="s">
        <v>286</v>
      </c>
      <c r="D118" s="6" t="s">
        <v>92</v>
      </c>
      <c r="E118" s="6" t="s">
        <v>287</v>
      </c>
      <c r="F118" s="68"/>
    </row>
    <row r="119" spans="1:6" ht="18" thickBot="1">
      <c r="A119" s="71"/>
      <c r="B119" s="6" t="s">
        <v>245</v>
      </c>
      <c r="C119" s="6" t="s">
        <v>86</v>
      </c>
      <c r="D119" s="6" t="s">
        <v>86</v>
      </c>
      <c r="E119" s="6" t="s">
        <v>86</v>
      </c>
      <c r="F119" s="68"/>
    </row>
    <row r="120" spans="1:6" ht="18" thickBot="1">
      <c r="A120" s="71"/>
      <c r="B120" s="6" t="s">
        <v>246</v>
      </c>
      <c r="C120" s="6" t="s">
        <v>284</v>
      </c>
      <c r="D120" s="6" t="s">
        <v>92</v>
      </c>
      <c r="E120" s="6" t="s">
        <v>288</v>
      </c>
      <c r="F120" s="68"/>
    </row>
    <row r="121" spans="1:6" ht="35" thickBot="1">
      <c r="A121" s="71"/>
      <c r="B121" s="6" t="s">
        <v>250</v>
      </c>
      <c r="C121" s="6" t="s">
        <v>289</v>
      </c>
      <c r="D121" s="6" t="s">
        <v>150</v>
      </c>
      <c r="E121" s="6" t="s">
        <v>290</v>
      </c>
      <c r="F121" s="68"/>
    </row>
    <row r="122" spans="1:6" ht="18" thickBot="1">
      <c r="A122" s="71"/>
      <c r="B122" s="6" t="s">
        <v>251</v>
      </c>
      <c r="C122" s="6" t="s">
        <v>277</v>
      </c>
      <c r="D122" s="6" t="s">
        <v>95</v>
      </c>
      <c r="E122" s="6" t="s">
        <v>100</v>
      </c>
      <c r="F122" s="68"/>
    </row>
    <row r="123" spans="1:6" ht="18" thickBot="1">
      <c r="A123" s="71"/>
      <c r="B123" s="6" t="s">
        <v>253</v>
      </c>
      <c r="C123" s="6" t="s">
        <v>271</v>
      </c>
      <c r="D123" s="6" t="s">
        <v>107</v>
      </c>
      <c r="E123" s="6" t="s">
        <v>107</v>
      </c>
      <c r="F123" s="68"/>
    </row>
    <row r="124" spans="1:6" ht="18" thickBot="1">
      <c r="A124" s="71"/>
      <c r="B124" s="6" t="s">
        <v>257</v>
      </c>
      <c r="C124" s="6" t="s">
        <v>291</v>
      </c>
      <c r="D124" s="6" t="s">
        <v>115</v>
      </c>
      <c r="E124" s="6" t="s">
        <v>89</v>
      </c>
      <c r="F124" s="68"/>
    </row>
    <row r="125" spans="1:6" ht="18" thickBot="1">
      <c r="A125" s="72"/>
      <c r="B125" s="6" t="s">
        <v>259</v>
      </c>
      <c r="C125" s="6" t="s">
        <v>86</v>
      </c>
      <c r="D125" s="6" t="s">
        <v>86</v>
      </c>
      <c r="E125" s="6" t="s">
        <v>86</v>
      </c>
      <c r="F125" s="69"/>
    </row>
    <row r="126" spans="1:6" ht="17" thickBot="1">
      <c r="A126" s="58" t="s">
        <v>292</v>
      </c>
      <c r="B126" s="62"/>
      <c r="C126" s="62"/>
      <c r="D126" s="62"/>
      <c r="E126" s="62"/>
      <c r="F126" s="59"/>
    </row>
    <row r="127" spans="1:6" ht="35" thickBot="1">
      <c r="A127" s="70"/>
      <c r="B127" s="5" t="s">
        <v>261</v>
      </c>
      <c r="C127" s="5" t="s">
        <v>80</v>
      </c>
      <c r="D127" s="5" t="s">
        <v>293</v>
      </c>
      <c r="E127" s="5" t="s">
        <v>294</v>
      </c>
      <c r="F127" s="67" t="s">
        <v>295</v>
      </c>
    </row>
    <row r="128" spans="1:6" ht="35" thickBot="1">
      <c r="A128" s="72"/>
      <c r="B128" s="5" t="s">
        <v>266</v>
      </c>
      <c r="C128" s="5" t="s">
        <v>296</v>
      </c>
      <c r="D128" s="5" t="s">
        <v>297</v>
      </c>
      <c r="E128" s="5" t="s">
        <v>298</v>
      </c>
      <c r="F128" s="69"/>
    </row>
    <row r="129" spans="1:6" ht="17" thickBot="1">
      <c r="A129" s="58" t="s">
        <v>299</v>
      </c>
      <c r="B129" s="62"/>
      <c r="C129" s="62"/>
      <c r="D129" s="62"/>
      <c r="E129" s="62"/>
      <c r="F129" s="59"/>
    </row>
    <row r="130" spans="1:6" ht="18" thickBot="1">
      <c r="A130" s="70"/>
      <c r="B130" s="6" t="s">
        <v>238</v>
      </c>
      <c r="C130" s="6" t="s">
        <v>239</v>
      </c>
      <c r="D130" s="6" t="s">
        <v>86</v>
      </c>
      <c r="E130" s="6" t="s">
        <v>59</v>
      </c>
      <c r="F130" s="60" t="s">
        <v>300</v>
      </c>
    </row>
    <row r="131" spans="1:6" ht="18" thickBot="1">
      <c r="A131" s="71"/>
      <c r="B131" s="6" t="s">
        <v>241</v>
      </c>
      <c r="C131" s="6" t="s">
        <v>86</v>
      </c>
      <c r="D131" s="6" t="s">
        <v>86</v>
      </c>
      <c r="E131" s="6" t="s">
        <v>86</v>
      </c>
      <c r="F131" s="66"/>
    </row>
    <row r="132" spans="1:6" ht="18" thickBot="1">
      <c r="A132" s="71"/>
      <c r="B132" s="6" t="s">
        <v>242</v>
      </c>
      <c r="C132" s="6" t="s">
        <v>86</v>
      </c>
      <c r="D132" s="6" t="s">
        <v>86</v>
      </c>
      <c r="E132" s="6" t="s">
        <v>86</v>
      </c>
      <c r="F132" s="66"/>
    </row>
    <row r="133" spans="1:6" ht="18" thickBot="1">
      <c r="A133" s="71"/>
      <c r="B133" s="6" t="s">
        <v>243</v>
      </c>
      <c r="C133" s="6" t="s">
        <v>258</v>
      </c>
      <c r="D133" s="6" t="s">
        <v>107</v>
      </c>
      <c r="E133" s="6" t="s">
        <v>86</v>
      </c>
      <c r="F133" s="66"/>
    </row>
    <row r="134" spans="1:6" ht="18" thickBot="1">
      <c r="A134" s="71"/>
      <c r="B134" s="6" t="s">
        <v>245</v>
      </c>
      <c r="C134" s="6" t="s">
        <v>86</v>
      </c>
      <c r="D134" s="6" t="s">
        <v>86</v>
      </c>
      <c r="E134" s="6" t="s">
        <v>86</v>
      </c>
      <c r="F134" s="66"/>
    </row>
    <row r="135" spans="1:6" ht="18" thickBot="1">
      <c r="A135" s="71"/>
      <c r="B135" s="6" t="s">
        <v>246</v>
      </c>
      <c r="C135" s="6" t="s">
        <v>301</v>
      </c>
      <c r="D135" s="6" t="s">
        <v>302</v>
      </c>
      <c r="E135" s="6" t="s">
        <v>23</v>
      </c>
      <c r="F135" s="66"/>
    </row>
    <row r="136" spans="1:6" ht="18" thickBot="1">
      <c r="A136" s="71"/>
      <c r="B136" s="6" t="s">
        <v>250</v>
      </c>
      <c r="C136" s="6" t="s">
        <v>303</v>
      </c>
      <c r="D136" s="6" t="s">
        <v>268</v>
      </c>
      <c r="E136" s="6" t="s">
        <v>304</v>
      </c>
      <c r="F136" s="66"/>
    </row>
    <row r="137" spans="1:6" ht="18" thickBot="1">
      <c r="A137" s="71"/>
      <c r="B137" s="6" t="s">
        <v>251</v>
      </c>
      <c r="C137" s="6" t="s">
        <v>278</v>
      </c>
      <c r="D137" s="6" t="s">
        <v>302</v>
      </c>
      <c r="E137" s="6" t="s">
        <v>287</v>
      </c>
      <c r="F137" s="66"/>
    </row>
    <row r="138" spans="1:6" ht="18" thickBot="1">
      <c r="A138" s="71"/>
      <c r="B138" s="6" t="s">
        <v>253</v>
      </c>
      <c r="C138" s="6" t="s">
        <v>258</v>
      </c>
      <c r="D138" s="6" t="s">
        <v>59</v>
      </c>
      <c r="E138" s="6" t="s">
        <v>59</v>
      </c>
      <c r="F138" s="66"/>
    </row>
    <row r="139" spans="1:6" ht="18" thickBot="1">
      <c r="A139" s="71"/>
      <c r="B139" s="6" t="s">
        <v>257</v>
      </c>
      <c r="C139" s="6" t="s">
        <v>277</v>
      </c>
      <c r="D139" s="6" t="s">
        <v>305</v>
      </c>
      <c r="E139" s="6" t="s">
        <v>116</v>
      </c>
      <c r="F139" s="66"/>
    </row>
    <row r="140" spans="1:6" ht="18" thickBot="1">
      <c r="A140" s="72"/>
      <c r="B140" s="6" t="s">
        <v>259</v>
      </c>
      <c r="C140" s="6" t="s">
        <v>86</v>
      </c>
      <c r="D140" s="6" t="s">
        <v>86</v>
      </c>
      <c r="E140" s="6" t="s">
        <v>86</v>
      </c>
      <c r="F140" s="61"/>
    </row>
    <row r="141" spans="1:6" ht="17" thickBot="1">
      <c r="A141" s="58" t="s">
        <v>306</v>
      </c>
      <c r="B141" s="62"/>
      <c r="C141" s="62"/>
      <c r="D141" s="62"/>
      <c r="E141" s="62"/>
      <c r="F141" s="59"/>
    </row>
    <row r="142" spans="1:6" ht="35" thickBot="1">
      <c r="A142" s="70"/>
      <c r="B142" s="5" t="s">
        <v>261</v>
      </c>
      <c r="C142" s="5" t="s">
        <v>307</v>
      </c>
      <c r="D142" s="6" t="s">
        <v>115</v>
      </c>
      <c r="E142" s="6" t="s">
        <v>62</v>
      </c>
      <c r="F142" s="60" t="s">
        <v>308</v>
      </c>
    </row>
    <row r="143" spans="1:6" ht="35" thickBot="1">
      <c r="A143" s="72"/>
      <c r="B143" s="5" t="s">
        <v>266</v>
      </c>
      <c r="C143" s="5" t="s">
        <v>309</v>
      </c>
      <c r="D143" s="6" t="s">
        <v>310</v>
      </c>
      <c r="E143" s="6" t="s">
        <v>311</v>
      </c>
      <c r="F143" s="61"/>
    </row>
    <row r="144" spans="1:6" ht="17" thickBot="1">
      <c r="A144" s="58" t="s">
        <v>312</v>
      </c>
      <c r="B144" s="62"/>
      <c r="C144" s="62"/>
      <c r="D144" s="62"/>
      <c r="E144" s="62"/>
      <c r="F144" s="59"/>
    </row>
    <row r="145" spans="1:6" ht="18" thickBot="1">
      <c r="A145" s="70"/>
      <c r="B145" s="5" t="s">
        <v>313</v>
      </c>
      <c r="C145" s="6" t="s">
        <v>314</v>
      </c>
      <c r="D145" s="6" t="s">
        <v>81</v>
      </c>
      <c r="E145" s="6" t="s">
        <v>49</v>
      </c>
      <c r="F145" s="67" t="s">
        <v>315</v>
      </c>
    </row>
    <row r="146" spans="1:6" ht="35" thickBot="1">
      <c r="A146" s="71"/>
      <c r="B146" s="5" t="s">
        <v>316</v>
      </c>
      <c r="C146" s="6" t="s">
        <v>317</v>
      </c>
      <c r="D146" s="6" t="s">
        <v>99</v>
      </c>
      <c r="E146" s="6" t="s">
        <v>116</v>
      </c>
      <c r="F146" s="68"/>
    </row>
    <row r="147" spans="1:6" ht="35" thickBot="1">
      <c r="A147" s="71"/>
      <c r="B147" s="5" t="s">
        <v>318</v>
      </c>
      <c r="C147" s="6" t="s">
        <v>319</v>
      </c>
      <c r="D147" s="6" t="s">
        <v>162</v>
      </c>
      <c r="E147" s="6" t="s">
        <v>320</v>
      </c>
      <c r="F147" s="68"/>
    </row>
    <row r="148" spans="1:6" ht="35" thickBot="1">
      <c r="A148" s="71"/>
      <c r="B148" s="5" t="s">
        <v>321</v>
      </c>
      <c r="C148" s="6" t="s">
        <v>322</v>
      </c>
      <c r="D148" s="6" t="s">
        <v>142</v>
      </c>
      <c r="E148" s="6" t="s">
        <v>323</v>
      </c>
      <c r="F148" s="68"/>
    </row>
    <row r="149" spans="1:6" ht="35" thickBot="1">
      <c r="A149" s="71"/>
      <c r="B149" s="5" t="s">
        <v>324</v>
      </c>
      <c r="C149" s="6" t="s">
        <v>325</v>
      </c>
      <c r="D149" s="6" t="s">
        <v>219</v>
      </c>
      <c r="E149" s="6" t="s">
        <v>213</v>
      </c>
      <c r="F149" s="68"/>
    </row>
    <row r="150" spans="1:6" ht="35" thickBot="1">
      <c r="A150" s="71"/>
      <c r="B150" s="5" t="s">
        <v>326</v>
      </c>
      <c r="C150" s="6" t="s">
        <v>258</v>
      </c>
      <c r="D150" s="6" t="s">
        <v>86</v>
      </c>
      <c r="E150" s="6" t="s">
        <v>107</v>
      </c>
      <c r="F150" s="68"/>
    </row>
    <row r="151" spans="1:6" ht="18" thickBot="1">
      <c r="A151" s="72"/>
      <c r="B151" s="5" t="s">
        <v>327</v>
      </c>
      <c r="C151" s="6" t="s">
        <v>258</v>
      </c>
      <c r="D151" s="6" t="s">
        <v>86</v>
      </c>
      <c r="E151" s="6" t="s">
        <v>107</v>
      </c>
      <c r="F151" s="69"/>
    </row>
    <row r="152" spans="1:6" ht="17" thickBot="1">
      <c r="A152" s="58" t="s">
        <v>328</v>
      </c>
      <c r="B152" s="62"/>
      <c r="C152" s="62"/>
      <c r="D152" s="62"/>
      <c r="E152" s="62"/>
      <c r="F152" s="59"/>
    </row>
    <row r="153" spans="1:6" ht="35" thickBot="1">
      <c r="A153" s="70"/>
      <c r="B153" s="5" t="s">
        <v>329</v>
      </c>
      <c r="C153" s="6" t="s">
        <v>330</v>
      </c>
      <c r="D153" s="6" t="s">
        <v>331</v>
      </c>
      <c r="E153" s="6" t="s">
        <v>133</v>
      </c>
      <c r="F153" s="67" t="s">
        <v>332</v>
      </c>
    </row>
    <row r="154" spans="1:6" ht="18" thickBot="1">
      <c r="A154" s="71"/>
      <c r="B154" s="5" t="s">
        <v>333</v>
      </c>
      <c r="C154" s="6" t="s">
        <v>334</v>
      </c>
      <c r="D154" s="6" t="s">
        <v>95</v>
      </c>
      <c r="E154" s="6" t="s">
        <v>213</v>
      </c>
      <c r="F154" s="68"/>
    </row>
    <row r="155" spans="1:6" ht="18" thickBot="1">
      <c r="A155" s="71"/>
      <c r="B155" s="5" t="s">
        <v>335</v>
      </c>
      <c r="C155" s="6" t="s">
        <v>336</v>
      </c>
      <c r="D155" s="6" t="s">
        <v>142</v>
      </c>
      <c r="E155" s="6" t="s">
        <v>137</v>
      </c>
      <c r="F155" s="68"/>
    </row>
    <row r="156" spans="1:6" ht="35" thickBot="1">
      <c r="A156" s="71"/>
      <c r="B156" s="5" t="s">
        <v>337</v>
      </c>
      <c r="C156" s="6" t="s">
        <v>338</v>
      </c>
      <c r="D156" s="6" t="s">
        <v>162</v>
      </c>
      <c r="E156" s="6" t="s">
        <v>339</v>
      </c>
      <c r="F156" s="68"/>
    </row>
    <row r="157" spans="1:6" ht="35" thickBot="1">
      <c r="A157" s="71"/>
      <c r="B157" s="5" t="s">
        <v>340</v>
      </c>
      <c r="C157" s="6" t="s">
        <v>284</v>
      </c>
      <c r="D157" s="6" t="s">
        <v>86</v>
      </c>
      <c r="E157" s="6" t="s">
        <v>116</v>
      </c>
      <c r="F157" s="68"/>
    </row>
    <row r="158" spans="1:6" ht="35" thickBot="1">
      <c r="A158" s="72"/>
      <c r="B158" s="5" t="s">
        <v>341</v>
      </c>
      <c r="C158" s="6" t="s">
        <v>342</v>
      </c>
      <c r="D158" s="6" t="s">
        <v>343</v>
      </c>
      <c r="E158" s="6" t="s">
        <v>109</v>
      </c>
      <c r="F158" s="69"/>
    </row>
    <row r="159" spans="1:6">
      <c r="A159" s="9"/>
      <c r="B159" s="11" t="s">
        <v>344</v>
      </c>
    </row>
    <row r="160" spans="1:6" ht="18">
      <c r="A160" s="9"/>
      <c r="B160" s="12" t="s">
        <v>345</v>
      </c>
    </row>
    <row r="161" spans="1:2" ht="18">
      <c r="A161" s="9"/>
      <c r="B161" s="12" t="s">
        <v>346</v>
      </c>
    </row>
    <row r="162" spans="1:2">
      <c r="A162" s="9"/>
      <c r="B162" s="11" t="s">
        <v>347</v>
      </c>
    </row>
    <row r="163" spans="1:2">
      <c r="A163" s="9"/>
      <c r="B163" s="11" t="s">
        <v>348</v>
      </c>
    </row>
  </sheetData>
  <mergeCells count="89">
    <mergeCell ref="A75:A76"/>
    <mergeCell ref="A111:F111"/>
    <mergeCell ref="A114:F114"/>
    <mergeCell ref="F115:F125"/>
    <mergeCell ref="A74:F74"/>
    <mergeCell ref="F75:F76"/>
    <mergeCell ref="A77:F77"/>
    <mergeCell ref="F78:F79"/>
    <mergeCell ref="A80:F80"/>
    <mergeCell ref="F81:F82"/>
    <mergeCell ref="A78:A79"/>
    <mergeCell ref="A81:A83"/>
    <mergeCell ref="A85:A95"/>
    <mergeCell ref="A97:A98"/>
    <mergeCell ref="A112:A113"/>
    <mergeCell ref="F153:F158"/>
    <mergeCell ref="F130:F140"/>
    <mergeCell ref="A141:F141"/>
    <mergeCell ref="F142:F143"/>
    <mergeCell ref="A144:F144"/>
    <mergeCell ref="F145:F151"/>
    <mergeCell ref="A152:F152"/>
    <mergeCell ref="A130:A140"/>
    <mergeCell ref="A142:A143"/>
    <mergeCell ref="A145:A151"/>
    <mergeCell ref="A153:A158"/>
    <mergeCell ref="A126:F126"/>
    <mergeCell ref="F127:F128"/>
    <mergeCell ref="A129:F129"/>
    <mergeCell ref="A84:F84"/>
    <mergeCell ref="F85:F95"/>
    <mergeCell ref="A96:F96"/>
    <mergeCell ref="A99:F99"/>
    <mergeCell ref="F100:F110"/>
    <mergeCell ref="A115:A125"/>
    <mergeCell ref="A100:A110"/>
    <mergeCell ref="A127:A128"/>
    <mergeCell ref="A72:A73"/>
    <mergeCell ref="F72:F73"/>
    <mergeCell ref="A59:F59"/>
    <mergeCell ref="F60:F61"/>
    <mergeCell ref="A62:F62"/>
    <mergeCell ref="A63:A64"/>
    <mergeCell ref="F63:F64"/>
    <mergeCell ref="A65:F65"/>
    <mergeCell ref="F66:F67"/>
    <mergeCell ref="A68:F68"/>
    <mergeCell ref="A69:A70"/>
    <mergeCell ref="F69:F70"/>
    <mergeCell ref="A71:F71"/>
    <mergeCell ref="A60:A61"/>
    <mergeCell ref="A66:A67"/>
    <mergeCell ref="A52:F52"/>
    <mergeCell ref="A53:A54"/>
    <mergeCell ref="F53:F54"/>
    <mergeCell ref="A55:F55"/>
    <mergeCell ref="A56:A57"/>
    <mergeCell ref="F56:F57"/>
    <mergeCell ref="A42:F42"/>
    <mergeCell ref="F43:F47"/>
    <mergeCell ref="A49:F49"/>
    <mergeCell ref="A50:A51"/>
    <mergeCell ref="F50:F51"/>
    <mergeCell ref="A43:A48"/>
    <mergeCell ref="A27:F27"/>
    <mergeCell ref="F28:F38"/>
    <mergeCell ref="A39:F39"/>
    <mergeCell ref="A40:A41"/>
    <mergeCell ref="F40:F41"/>
    <mergeCell ref="A28:A38"/>
    <mergeCell ref="A18:F18"/>
    <mergeCell ref="A19:A23"/>
    <mergeCell ref="F19:F23"/>
    <mergeCell ref="A24:F24"/>
    <mergeCell ref="A25:A26"/>
    <mergeCell ref="F25:F26"/>
    <mergeCell ref="A8:F8"/>
    <mergeCell ref="A9:A14"/>
    <mergeCell ref="F9:F13"/>
    <mergeCell ref="A15:F15"/>
    <mergeCell ref="A16:A17"/>
    <mergeCell ref="F16:F17"/>
    <mergeCell ref="A2:B4"/>
    <mergeCell ref="D2:E2"/>
    <mergeCell ref="F3:F4"/>
    <mergeCell ref="A5:F5"/>
    <mergeCell ref="A6:B6"/>
    <mergeCell ref="F6:F7"/>
    <mergeCell ref="A7: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9"/>
  <sheetViews>
    <sheetView zoomScale="50" zoomScaleNormal="50" workbookViewId="0"/>
  </sheetViews>
  <sheetFormatPr baseColWidth="10" defaultColWidth="11" defaultRowHeight="16"/>
  <sheetData>
    <row r="1" spans="1:17" ht="17" thickBot="1">
      <c r="A1" s="17" t="s">
        <v>819</v>
      </c>
    </row>
    <row r="2" spans="1:17" ht="17" thickBot="1">
      <c r="A2" s="79" t="s">
        <v>358</v>
      </c>
      <c r="B2" s="80"/>
      <c r="C2" s="73" t="s">
        <v>359</v>
      </c>
      <c r="D2" s="83"/>
      <c r="E2" s="83"/>
      <c r="F2" s="83"/>
      <c r="G2" s="74"/>
      <c r="H2" s="73" t="s">
        <v>360</v>
      </c>
      <c r="I2" s="83"/>
      <c r="J2" s="83"/>
      <c r="K2" s="83"/>
      <c r="L2" s="74"/>
      <c r="M2" s="73" t="s">
        <v>361</v>
      </c>
      <c r="N2" s="83"/>
      <c r="O2" s="83"/>
      <c r="P2" s="83"/>
      <c r="Q2" s="74"/>
    </row>
    <row r="3" spans="1:17" ht="17" thickBot="1">
      <c r="A3" s="81"/>
      <c r="B3" s="82"/>
      <c r="C3" s="14" t="s">
        <v>362</v>
      </c>
      <c r="D3" s="14" t="s">
        <v>363</v>
      </c>
      <c r="E3" s="14" t="s">
        <v>364</v>
      </c>
      <c r="F3" s="73" t="s">
        <v>365</v>
      </c>
      <c r="G3" s="74"/>
      <c r="H3" s="14" t="s">
        <v>362</v>
      </c>
      <c r="I3" s="14" t="s">
        <v>363</v>
      </c>
      <c r="J3" s="14" t="s">
        <v>364</v>
      </c>
      <c r="K3" s="73" t="s">
        <v>365</v>
      </c>
      <c r="L3" s="74"/>
      <c r="M3" s="73" t="s">
        <v>362</v>
      </c>
      <c r="N3" s="74"/>
      <c r="O3" s="14" t="s">
        <v>363</v>
      </c>
      <c r="P3" s="14" t="s">
        <v>364</v>
      </c>
      <c r="Q3" s="14" t="s">
        <v>365</v>
      </c>
    </row>
    <row r="4" spans="1:17" ht="17" thickBot="1">
      <c r="A4" s="15"/>
      <c r="B4" s="14" t="s">
        <v>9</v>
      </c>
      <c r="C4" s="14"/>
      <c r="D4" s="14"/>
      <c r="E4" s="14"/>
      <c r="F4" s="14"/>
      <c r="G4" s="73"/>
      <c r="H4" s="74"/>
      <c r="I4" s="14"/>
      <c r="J4" s="14"/>
      <c r="K4" s="14"/>
      <c r="L4" s="73"/>
      <c r="M4" s="74"/>
      <c r="N4" s="73"/>
      <c r="O4" s="74"/>
      <c r="P4" s="14"/>
      <c r="Q4" s="14"/>
    </row>
    <row r="5" spans="1:17" ht="17" thickBot="1">
      <c r="A5" s="15"/>
      <c r="B5" s="14" t="s">
        <v>10</v>
      </c>
      <c r="C5" s="14" t="s">
        <v>366</v>
      </c>
      <c r="D5" s="14"/>
      <c r="E5" s="14" t="s">
        <v>367</v>
      </c>
      <c r="F5" s="77" t="s">
        <v>368</v>
      </c>
      <c r="G5" s="73" t="s">
        <v>366</v>
      </c>
      <c r="H5" s="74"/>
      <c r="I5" s="14"/>
      <c r="J5" s="14" t="s">
        <v>367</v>
      </c>
      <c r="K5" s="14" t="s">
        <v>368</v>
      </c>
      <c r="L5" s="73" t="s">
        <v>366</v>
      </c>
      <c r="M5" s="74"/>
      <c r="N5" s="73"/>
      <c r="O5" s="74"/>
      <c r="P5" s="14" t="s">
        <v>366</v>
      </c>
      <c r="Q5" s="14"/>
    </row>
    <row r="6" spans="1:17" ht="27" thickBot="1">
      <c r="A6" s="15"/>
      <c r="B6" s="14" t="s">
        <v>15</v>
      </c>
      <c r="C6" s="14" t="s">
        <v>369</v>
      </c>
      <c r="D6" s="14">
        <v>0.53819444444444442</v>
      </c>
      <c r="E6" s="14" t="s">
        <v>367</v>
      </c>
      <c r="F6" s="78"/>
      <c r="G6" s="73" t="s">
        <v>370</v>
      </c>
      <c r="H6" s="74"/>
      <c r="I6" s="14">
        <v>0.55833333333333335</v>
      </c>
      <c r="J6" s="14" t="s">
        <v>367</v>
      </c>
      <c r="K6" s="16"/>
      <c r="L6" s="73" t="s">
        <v>371</v>
      </c>
      <c r="M6" s="74"/>
      <c r="N6" s="73" t="s">
        <v>372</v>
      </c>
      <c r="O6" s="74"/>
      <c r="P6" s="14" t="s">
        <v>373</v>
      </c>
      <c r="Q6" s="16" t="s">
        <v>374</v>
      </c>
    </row>
    <row r="7" spans="1:17" ht="17" thickBot="1">
      <c r="A7" s="15"/>
      <c r="B7" s="14" t="s">
        <v>375</v>
      </c>
      <c r="C7" s="14"/>
      <c r="D7" s="14"/>
      <c r="E7" s="14"/>
      <c r="F7" s="14"/>
      <c r="G7" s="73"/>
      <c r="H7" s="74"/>
      <c r="I7" s="14"/>
      <c r="J7" s="14"/>
      <c r="K7" s="14"/>
      <c r="L7" s="73"/>
      <c r="M7" s="74"/>
      <c r="N7" s="73"/>
      <c r="O7" s="74"/>
      <c r="P7" s="14"/>
      <c r="Q7" s="14"/>
    </row>
    <row r="8" spans="1:17" ht="17" thickBot="1">
      <c r="A8" s="15"/>
      <c r="B8" s="14" t="s">
        <v>376</v>
      </c>
      <c r="C8" s="14" t="s">
        <v>366</v>
      </c>
      <c r="D8" s="14"/>
      <c r="E8" s="14" t="s">
        <v>366</v>
      </c>
      <c r="F8" s="14"/>
      <c r="G8" s="73" t="s">
        <v>366</v>
      </c>
      <c r="H8" s="74"/>
      <c r="I8" s="14"/>
      <c r="J8" s="14" t="s">
        <v>366</v>
      </c>
      <c r="K8" s="14"/>
      <c r="L8" s="73" t="s">
        <v>366</v>
      </c>
      <c r="M8" s="74"/>
      <c r="N8" s="73"/>
      <c r="O8" s="74"/>
      <c r="P8" s="14" t="s">
        <v>366</v>
      </c>
      <c r="Q8" s="14"/>
    </row>
    <row r="9" spans="1:17" ht="27" thickBot="1">
      <c r="A9" s="15"/>
      <c r="B9" s="14" t="s">
        <v>377</v>
      </c>
      <c r="C9" s="14" t="s">
        <v>378</v>
      </c>
      <c r="D9" s="16" t="s">
        <v>379</v>
      </c>
      <c r="E9" s="14" t="s">
        <v>380</v>
      </c>
      <c r="F9" s="14" t="s">
        <v>372</v>
      </c>
      <c r="G9" s="73" t="s">
        <v>381</v>
      </c>
      <c r="H9" s="74"/>
      <c r="I9" s="16" t="s">
        <v>382</v>
      </c>
      <c r="J9" s="14" t="s">
        <v>383</v>
      </c>
      <c r="K9" s="14">
        <v>0.2326388888888889</v>
      </c>
      <c r="L9" s="73" t="s">
        <v>384</v>
      </c>
      <c r="M9" s="74"/>
      <c r="N9" s="75" t="s">
        <v>385</v>
      </c>
      <c r="O9" s="76"/>
      <c r="P9" s="14" t="s">
        <v>386</v>
      </c>
      <c r="Q9" s="14">
        <v>0.44166666666666665</v>
      </c>
    </row>
    <row r="10" spans="1:17" ht="27" thickBot="1">
      <c r="A10" s="15"/>
      <c r="B10" s="14" t="s">
        <v>72</v>
      </c>
      <c r="C10" s="14"/>
      <c r="D10" s="14"/>
      <c r="E10" s="14"/>
      <c r="F10" s="14"/>
      <c r="G10" s="73"/>
      <c r="H10" s="74"/>
      <c r="I10" s="14"/>
      <c r="J10" s="14"/>
      <c r="K10" s="14"/>
      <c r="L10" s="73"/>
      <c r="M10" s="74"/>
      <c r="N10" s="73"/>
      <c r="O10" s="74"/>
      <c r="P10" s="14"/>
      <c r="Q10" s="14"/>
    </row>
    <row r="11" spans="1:17" ht="17" thickBot="1">
      <c r="A11" s="15"/>
      <c r="B11" s="14" t="s">
        <v>387</v>
      </c>
      <c r="C11" s="14" t="s">
        <v>366</v>
      </c>
      <c r="D11" s="14"/>
      <c r="E11" s="14" t="s">
        <v>366</v>
      </c>
      <c r="F11" s="14"/>
      <c r="G11" s="73" t="s">
        <v>366</v>
      </c>
      <c r="H11" s="74"/>
      <c r="I11" s="14"/>
      <c r="J11" s="14" t="s">
        <v>366</v>
      </c>
      <c r="K11" s="14"/>
      <c r="L11" s="73" t="s">
        <v>366</v>
      </c>
      <c r="M11" s="74"/>
      <c r="N11" s="73"/>
      <c r="O11" s="74"/>
      <c r="P11" s="14" t="s">
        <v>366</v>
      </c>
      <c r="Q11" s="14"/>
    </row>
    <row r="12" spans="1:17" ht="27" thickBot="1">
      <c r="A12" s="15"/>
      <c r="B12" s="14" t="s">
        <v>388</v>
      </c>
      <c r="C12" s="14" t="s">
        <v>389</v>
      </c>
      <c r="D12" s="16" t="s">
        <v>390</v>
      </c>
      <c r="E12" s="14" t="s">
        <v>391</v>
      </c>
      <c r="F12" s="16" t="s">
        <v>392</v>
      </c>
      <c r="G12" s="73" t="s">
        <v>393</v>
      </c>
      <c r="H12" s="74"/>
      <c r="I12" s="16" t="s">
        <v>392</v>
      </c>
      <c r="J12" s="14" t="s">
        <v>394</v>
      </c>
      <c r="K12" s="16" t="s">
        <v>392</v>
      </c>
      <c r="L12" s="73" t="s">
        <v>395</v>
      </c>
      <c r="M12" s="74"/>
      <c r="N12" s="75" t="s">
        <v>392</v>
      </c>
      <c r="O12" s="76"/>
      <c r="P12" s="14" t="s">
        <v>396</v>
      </c>
      <c r="Q12" s="16" t="s">
        <v>392</v>
      </c>
    </row>
    <row r="13" spans="1:17" ht="17" thickBot="1">
      <c r="A13" s="15"/>
      <c r="B13" s="14" t="s">
        <v>78</v>
      </c>
      <c r="C13" s="14"/>
      <c r="D13" s="14"/>
      <c r="E13" s="14"/>
      <c r="F13" s="14"/>
      <c r="G13" s="73"/>
      <c r="H13" s="74"/>
      <c r="I13" s="14"/>
      <c r="J13" s="14"/>
      <c r="K13" s="14"/>
      <c r="L13" s="73"/>
      <c r="M13" s="74"/>
      <c r="N13" s="73"/>
      <c r="O13" s="74"/>
      <c r="P13" s="14"/>
      <c r="Q13" s="14"/>
    </row>
    <row r="14" spans="1:17" ht="17" thickBot="1">
      <c r="A14" s="15"/>
      <c r="B14" s="14" t="s">
        <v>397</v>
      </c>
      <c r="C14" s="14" t="s">
        <v>366</v>
      </c>
      <c r="D14" s="14"/>
      <c r="E14" s="14" t="s">
        <v>366</v>
      </c>
      <c r="F14" s="14"/>
      <c r="G14" s="73" t="s">
        <v>366</v>
      </c>
      <c r="H14" s="74"/>
      <c r="I14" s="14"/>
      <c r="J14" s="14" t="s">
        <v>366</v>
      </c>
      <c r="K14" s="14"/>
      <c r="L14" s="73" t="s">
        <v>366</v>
      </c>
      <c r="M14" s="74"/>
      <c r="N14" s="73"/>
      <c r="O14" s="74"/>
      <c r="P14" s="14" t="s">
        <v>366</v>
      </c>
      <c r="Q14" s="14"/>
    </row>
    <row r="15" spans="1:17" ht="27" thickBot="1">
      <c r="A15" s="15"/>
      <c r="B15" s="14" t="s">
        <v>122</v>
      </c>
      <c r="C15" s="14" t="s">
        <v>398</v>
      </c>
      <c r="D15" s="16" t="s">
        <v>399</v>
      </c>
      <c r="E15" s="14" t="s">
        <v>400</v>
      </c>
      <c r="F15" s="14">
        <v>0.67777777777777781</v>
      </c>
      <c r="G15" s="73" t="s">
        <v>401</v>
      </c>
      <c r="H15" s="74"/>
      <c r="I15" s="14" t="s">
        <v>402</v>
      </c>
      <c r="J15" s="14" t="s">
        <v>403</v>
      </c>
      <c r="K15" s="14" t="s">
        <v>404</v>
      </c>
      <c r="L15" s="73" t="s">
        <v>405</v>
      </c>
      <c r="M15" s="74"/>
      <c r="N15" s="75" t="s">
        <v>406</v>
      </c>
      <c r="O15" s="76"/>
      <c r="P15" s="14" t="s">
        <v>407</v>
      </c>
      <c r="Q15" s="14">
        <v>0.24583333333333332</v>
      </c>
    </row>
    <row r="16" spans="1:17" ht="17" thickBot="1">
      <c r="A16" s="15"/>
      <c r="B16" s="14" t="s">
        <v>408</v>
      </c>
      <c r="C16" s="14"/>
      <c r="D16" s="14"/>
      <c r="E16" s="14"/>
      <c r="F16" s="14"/>
      <c r="G16" s="73"/>
      <c r="H16" s="74"/>
      <c r="I16" s="14"/>
      <c r="J16" s="14"/>
      <c r="K16" s="14"/>
      <c r="L16" s="73"/>
      <c r="M16" s="74"/>
      <c r="N16" s="73"/>
      <c r="O16" s="74"/>
      <c r="P16" s="14"/>
      <c r="Q16" s="14"/>
    </row>
    <row r="17" spans="1:17" ht="17" thickBot="1">
      <c r="A17" s="15"/>
      <c r="B17" s="16" t="s">
        <v>409</v>
      </c>
      <c r="C17" s="14" t="s">
        <v>366</v>
      </c>
      <c r="D17" s="14"/>
      <c r="E17" s="14" t="s">
        <v>366</v>
      </c>
      <c r="F17" s="14"/>
      <c r="G17" s="73" t="s">
        <v>366</v>
      </c>
      <c r="H17" s="74"/>
      <c r="I17" s="14"/>
      <c r="J17" s="14" t="s">
        <v>366</v>
      </c>
      <c r="K17" s="14"/>
      <c r="L17" s="73" t="s">
        <v>366</v>
      </c>
      <c r="M17" s="74"/>
      <c r="N17" s="73"/>
      <c r="O17" s="74"/>
      <c r="P17" s="14" t="s">
        <v>366</v>
      </c>
      <c r="Q17" s="14"/>
    </row>
    <row r="18" spans="1:17" ht="27" thickBot="1">
      <c r="A18" s="15"/>
      <c r="B18" s="14" t="s">
        <v>410</v>
      </c>
      <c r="C18" s="14" t="s">
        <v>411</v>
      </c>
      <c r="D18" s="16" t="s">
        <v>392</v>
      </c>
      <c r="E18" s="14" t="s">
        <v>412</v>
      </c>
      <c r="F18" s="14">
        <v>0.30902777777777779</v>
      </c>
      <c r="G18" s="73" t="s">
        <v>413</v>
      </c>
      <c r="H18" s="74"/>
      <c r="I18" s="16" t="s">
        <v>392</v>
      </c>
      <c r="J18" s="14" t="s">
        <v>414</v>
      </c>
      <c r="K18" s="14">
        <v>0.14930555555555555</v>
      </c>
      <c r="L18" s="73" t="s">
        <v>415</v>
      </c>
      <c r="M18" s="74"/>
      <c r="N18" s="75" t="s">
        <v>392</v>
      </c>
      <c r="O18" s="76"/>
      <c r="P18" s="14" t="s">
        <v>416</v>
      </c>
      <c r="Q18" s="14">
        <v>0.24513888888888888</v>
      </c>
    </row>
    <row r="19" spans="1:17" ht="17" thickBot="1">
      <c r="A19" s="15"/>
      <c r="B19" s="14" t="s">
        <v>417</v>
      </c>
      <c r="C19" s="14"/>
      <c r="D19" s="14"/>
      <c r="E19" s="14"/>
      <c r="F19" s="14"/>
      <c r="G19" s="73"/>
      <c r="H19" s="74"/>
      <c r="I19" s="14"/>
      <c r="J19" s="14"/>
      <c r="K19" s="14"/>
      <c r="L19" s="73"/>
      <c r="M19" s="74"/>
      <c r="N19" s="73"/>
      <c r="O19" s="74"/>
      <c r="P19" s="14"/>
      <c r="Q19" s="14"/>
    </row>
    <row r="20" spans="1:17" ht="17" thickBot="1">
      <c r="A20" s="15"/>
      <c r="B20" s="14" t="s">
        <v>160</v>
      </c>
      <c r="C20" s="14" t="s">
        <v>366</v>
      </c>
      <c r="D20" s="14"/>
      <c r="E20" s="14" t="s">
        <v>366</v>
      </c>
      <c r="F20" s="14"/>
      <c r="G20" s="73" t="s">
        <v>366</v>
      </c>
      <c r="H20" s="74"/>
      <c r="I20" s="14"/>
      <c r="J20" s="14" t="s">
        <v>366</v>
      </c>
      <c r="K20" s="14"/>
      <c r="L20" s="73" t="s">
        <v>366</v>
      </c>
      <c r="M20" s="74"/>
      <c r="N20" s="73"/>
      <c r="O20" s="74"/>
      <c r="P20" s="14" t="s">
        <v>366</v>
      </c>
      <c r="Q20" s="14"/>
    </row>
    <row r="21" spans="1:17" ht="27" thickBot="1">
      <c r="A21" s="15"/>
      <c r="B21" s="14" t="s">
        <v>156</v>
      </c>
      <c r="C21" s="14" t="s">
        <v>418</v>
      </c>
      <c r="D21" s="16" t="s">
        <v>379</v>
      </c>
      <c r="E21" s="14" t="s">
        <v>419</v>
      </c>
      <c r="F21" s="14">
        <v>0.12291666666666666</v>
      </c>
      <c r="G21" s="73" t="s">
        <v>420</v>
      </c>
      <c r="H21" s="74"/>
      <c r="I21" s="16" t="s">
        <v>392</v>
      </c>
      <c r="J21" s="14" t="s">
        <v>421</v>
      </c>
      <c r="K21" s="16" t="s">
        <v>422</v>
      </c>
      <c r="L21" s="73" t="s">
        <v>423</v>
      </c>
      <c r="M21" s="74"/>
      <c r="N21" s="75">
        <v>0.12361111111111112</v>
      </c>
      <c r="O21" s="76"/>
      <c r="P21" s="14" t="s">
        <v>424</v>
      </c>
      <c r="Q21" s="14">
        <v>0.38611111111111113</v>
      </c>
    </row>
    <row r="22" spans="1:17" ht="27" thickBot="1">
      <c r="A22" s="15"/>
      <c r="B22" s="14" t="s">
        <v>163</v>
      </c>
      <c r="C22" s="14"/>
      <c r="D22" s="14"/>
      <c r="E22" s="14"/>
      <c r="F22" s="14"/>
      <c r="G22" s="73"/>
      <c r="H22" s="74"/>
      <c r="I22" s="14"/>
      <c r="J22" s="14"/>
      <c r="K22" s="14"/>
      <c r="L22" s="73"/>
      <c r="M22" s="74"/>
      <c r="N22" s="73"/>
      <c r="O22" s="74"/>
      <c r="P22" s="14"/>
      <c r="Q22" s="14"/>
    </row>
    <row r="23" spans="1:17" ht="17" thickBot="1">
      <c r="A23" s="15"/>
      <c r="B23" s="16" t="s">
        <v>425</v>
      </c>
      <c r="C23" s="14" t="s">
        <v>366</v>
      </c>
      <c r="D23" s="14"/>
      <c r="E23" s="14" t="s">
        <v>366</v>
      </c>
      <c r="F23" s="14"/>
      <c r="G23" s="73" t="s">
        <v>366</v>
      </c>
      <c r="H23" s="74"/>
      <c r="I23" s="14"/>
      <c r="J23" s="14" t="s">
        <v>366</v>
      </c>
      <c r="K23" s="14"/>
      <c r="L23" s="73" t="s">
        <v>366</v>
      </c>
      <c r="M23" s="74"/>
      <c r="N23" s="73"/>
      <c r="O23" s="74"/>
      <c r="P23" s="14" t="s">
        <v>366</v>
      </c>
      <c r="Q23" s="14"/>
    </row>
    <row r="24" spans="1:17" ht="27" thickBot="1">
      <c r="A24" s="15"/>
      <c r="B24" s="14" t="s">
        <v>426</v>
      </c>
      <c r="C24" s="14" t="s">
        <v>427</v>
      </c>
      <c r="D24" s="16" t="s">
        <v>428</v>
      </c>
      <c r="E24" s="14" t="s">
        <v>429</v>
      </c>
      <c r="F24" s="14">
        <v>0.36458333333333331</v>
      </c>
      <c r="G24" s="73" t="s">
        <v>430</v>
      </c>
      <c r="H24" s="74"/>
      <c r="I24" s="16" t="s">
        <v>392</v>
      </c>
      <c r="J24" s="14" t="s">
        <v>431</v>
      </c>
      <c r="K24" s="14">
        <v>0.44374999999999998</v>
      </c>
      <c r="L24" s="73" t="s">
        <v>432</v>
      </c>
      <c r="M24" s="74"/>
      <c r="N24" s="75" t="s">
        <v>406</v>
      </c>
      <c r="O24" s="76"/>
      <c r="P24" s="14" t="s">
        <v>433</v>
      </c>
      <c r="Q24" s="14">
        <v>0.21597222222222223</v>
      </c>
    </row>
    <row r="25" spans="1:17" ht="27" thickBot="1">
      <c r="A25" s="15"/>
      <c r="B25" s="14" t="s">
        <v>175</v>
      </c>
      <c r="C25" s="14"/>
      <c r="D25" s="14"/>
      <c r="E25" s="14"/>
      <c r="F25" s="14"/>
      <c r="G25" s="73"/>
      <c r="H25" s="74"/>
      <c r="I25" s="14"/>
      <c r="J25" s="14"/>
      <c r="K25" s="14"/>
      <c r="L25" s="73"/>
      <c r="M25" s="74"/>
      <c r="N25" s="73"/>
      <c r="O25" s="74"/>
      <c r="P25" s="14"/>
      <c r="Q25" s="14"/>
    </row>
    <row r="26" spans="1:17" ht="17" thickBot="1">
      <c r="A26" s="15"/>
      <c r="B26" s="14" t="s">
        <v>176</v>
      </c>
      <c r="C26" s="14" t="s">
        <v>366</v>
      </c>
      <c r="D26" s="14"/>
      <c r="E26" s="14" t="s">
        <v>366</v>
      </c>
      <c r="F26" s="14"/>
      <c r="G26" s="73" t="s">
        <v>366</v>
      </c>
      <c r="H26" s="74"/>
      <c r="I26" s="14"/>
      <c r="J26" s="14" t="s">
        <v>366</v>
      </c>
      <c r="K26" s="14"/>
      <c r="L26" s="73" t="s">
        <v>366</v>
      </c>
      <c r="M26" s="74"/>
      <c r="N26" s="73"/>
      <c r="O26" s="74"/>
      <c r="P26" s="14" t="s">
        <v>367</v>
      </c>
      <c r="Q26" s="14" t="s">
        <v>368</v>
      </c>
    </row>
    <row r="27" spans="1:17" ht="27" thickBot="1">
      <c r="A27" s="15"/>
      <c r="B27" s="14" t="s">
        <v>181</v>
      </c>
      <c r="C27" s="14" t="s">
        <v>434</v>
      </c>
      <c r="D27" s="16" t="s">
        <v>435</v>
      </c>
      <c r="E27" s="14" t="s">
        <v>436</v>
      </c>
      <c r="F27" s="14">
        <v>0.31527777777777777</v>
      </c>
      <c r="G27" s="73" t="s">
        <v>437</v>
      </c>
      <c r="H27" s="74"/>
      <c r="I27" s="16" t="s">
        <v>438</v>
      </c>
      <c r="J27" s="14" t="s">
        <v>439</v>
      </c>
      <c r="K27" s="14">
        <v>0.25</v>
      </c>
      <c r="L27" s="73" t="s">
        <v>440</v>
      </c>
      <c r="M27" s="74"/>
      <c r="N27" s="73">
        <v>0.18263888888888888</v>
      </c>
      <c r="O27" s="74"/>
      <c r="P27" s="14" t="s">
        <v>367</v>
      </c>
      <c r="Q27" s="14"/>
    </row>
    <row r="28" spans="1:17" ht="40" thickBot="1">
      <c r="A28" s="15"/>
      <c r="B28" s="14" t="s">
        <v>441</v>
      </c>
      <c r="C28" s="14"/>
      <c r="D28" s="14"/>
      <c r="E28" s="14"/>
      <c r="F28" s="14"/>
      <c r="G28" s="73"/>
      <c r="H28" s="74"/>
      <c r="I28" s="14"/>
      <c r="J28" s="14"/>
      <c r="K28" s="14"/>
      <c r="L28" s="73"/>
      <c r="M28" s="74"/>
      <c r="N28" s="73"/>
      <c r="O28" s="74"/>
      <c r="P28" s="14"/>
      <c r="Q28" s="14"/>
    </row>
    <row r="29" spans="1:17" ht="17" thickBot="1">
      <c r="A29" s="15"/>
      <c r="B29" s="14" t="s">
        <v>176</v>
      </c>
      <c r="C29" s="14" t="s">
        <v>366</v>
      </c>
      <c r="D29" s="14"/>
      <c r="E29" s="14" t="s">
        <v>366</v>
      </c>
      <c r="F29" s="14"/>
      <c r="G29" s="73" t="s">
        <v>366</v>
      </c>
      <c r="H29" s="74"/>
      <c r="I29" s="14"/>
      <c r="J29" s="14" t="s">
        <v>366</v>
      </c>
      <c r="K29" s="14"/>
      <c r="L29" s="73" t="s">
        <v>366</v>
      </c>
      <c r="M29" s="74"/>
      <c r="N29" s="73"/>
      <c r="O29" s="74"/>
      <c r="P29" s="14" t="s">
        <v>367</v>
      </c>
      <c r="Q29" s="14" t="s">
        <v>368</v>
      </c>
    </row>
    <row r="30" spans="1:17" ht="27" thickBot="1">
      <c r="A30" s="15"/>
      <c r="B30" s="14" t="s">
        <v>181</v>
      </c>
      <c r="C30" s="14" t="s">
        <v>442</v>
      </c>
      <c r="D30" s="16" t="s">
        <v>392</v>
      </c>
      <c r="E30" s="14" t="s">
        <v>443</v>
      </c>
      <c r="F30" s="16" t="s">
        <v>392</v>
      </c>
      <c r="G30" s="73" t="s">
        <v>444</v>
      </c>
      <c r="H30" s="74"/>
      <c r="I30" s="16" t="s">
        <v>374</v>
      </c>
      <c r="J30" s="14" t="s">
        <v>445</v>
      </c>
      <c r="K30" s="16" t="s">
        <v>446</v>
      </c>
      <c r="L30" s="73" t="s">
        <v>447</v>
      </c>
      <c r="M30" s="74"/>
      <c r="N30" s="73">
        <v>0.19513888888888889</v>
      </c>
      <c r="O30" s="74"/>
      <c r="P30" s="14" t="s">
        <v>367</v>
      </c>
      <c r="Q30" s="14"/>
    </row>
    <row r="31" spans="1:17" ht="53" thickBot="1">
      <c r="A31" s="15"/>
      <c r="B31" s="14" t="s">
        <v>448</v>
      </c>
      <c r="C31" s="14"/>
      <c r="D31" s="14"/>
      <c r="E31" s="14"/>
      <c r="F31" s="14"/>
      <c r="G31" s="73"/>
      <c r="H31" s="74"/>
      <c r="I31" s="14"/>
      <c r="J31" s="14"/>
      <c r="K31" s="14"/>
      <c r="L31" s="73"/>
      <c r="M31" s="74"/>
      <c r="N31" s="73"/>
      <c r="O31" s="74"/>
      <c r="P31" s="14"/>
      <c r="Q31" s="14"/>
    </row>
    <row r="32" spans="1:17" ht="17" thickBot="1">
      <c r="A32" s="15"/>
      <c r="B32" s="14" t="s">
        <v>176</v>
      </c>
      <c r="C32" s="14" t="s">
        <v>366</v>
      </c>
      <c r="D32" s="14"/>
      <c r="E32" s="14" t="s">
        <v>366</v>
      </c>
      <c r="F32" s="14"/>
      <c r="G32" s="73" t="s">
        <v>366</v>
      </c>
      <c r="H32" s="74"/>
      <c r="I32" s="14"/>
      <c r="J32" s="14" t="s">
        <v>366</v>
      </c>
      <c r="K32" s="14"/>
      <c r="L32" s="73" t="s">
        <v>366</v>
      </c>
      <c r="M32" s="74"/>
      <c r="N32" s="73"/>
      <c r="O32" s="74"/>
      <c r="P32" s="14" t="s">
        <v>366</v>
      </c>
      <c r="Q32" s="14"/>
    </row>
    <row r="33" spans="1:17" ht="27" thickBot="1">
      <c r="A33" s="15"/>
      <c r="B33" s="14" t="s">
        <v>181</v>
      </c>
      <c r="C33" s="14" t="s">
        <v>449</v>
      </c>
      <c r="D33" s="16" t="s">
        <v>450</v>
      </c>
      <c r="E33" s="14" t="s">
        <v>451</v>
      </c>
      <c r="F33" s="14">
        <v>0.16111111111111112</v>
      </c>
      <c r="G33" s="73" t="s">
        <v>452</v>
      </c>
      <c r="H33" s="74"/>
      <c r="I33" s="16" t="s">
        <v>453</v>
      </c>
      <c r="J33" s="14" t="s">
        <v>454</v>
      </c>
      <c r="K33" s="14">
        <v>0.10902777777777778</v>
      </c>
      <c r="L33" s="73" t="s">
        <v>455</v>
      </c>
      <c r="M33" s="74"/>
      <c r="N33" s="75" t="s">
        <v>428</v>
      </c>
      <c r="O33" s="76"/>
      <c r="P33" s="14" t="s">
        <v>456</v>
      </c>
      <c r="Q33" s="16" t="s">
        <v>382</v>
      </c>
    </row>
    <row r="34" spans="1:17" ht="27" thickBot="1">
      <c r="A34" s="15"/>
      <c r="B34" s="14" t="s">
        <v>197</v>
      </c>
      <c r="C34" s="14"/>
      <c r="D34" s="14"/>
      <c r="E34" s="14"/>
      <c r="F34" s="14"/>
      <c r="G34" s="73"/>
      <c r="H34" s="74"/>
      <c r="I34" s="14"/>
      <c r="J34" s="14"/>
      <c r="K34" s="14"/>
      <c r="L34" s="73"/>
      <c r="M34" s="74"/>
      <c r="N34" s="73"/>
      <c r="O34" s="74"/>
      <c r="P34" s="14"/>
      <c r="Q34" s="14"/>
    </row>
    <row r="35" spans="1:17" ht="17" thickBot="1">
      <c r="A35" s="15"/>
      <c r="B35" s="14" t="s">
        <v>181</v>
      </c>
      <c r="C35" s="14" t="s">
        <v>366</v>
      </c>
      <c r="D35" s="14"/>
      <c r="E35" s="14" t="s">
        <v>366</v>
      </c>
      <c r="F35" s="14"/>
      <c r="G35" s="73" t="s">
        <v>366</v>
      </c>
      <c r="H35" s="74"/>
      <c r="I35" s="14"/>
      <c r="J35" s="14" t="s">
        <v>366</v>
      </c>
      <c r="K35" s="14"/>
      <c r="L35" s="73" t="s">
        <v>366</v>
      </c>
      <c r="M35" s="74"/>
      <c r="N35" s="73"/>
      <c r="O35" s="74"/>
      <c r="P35" s="14" t="s">
        <v>366</v>
      </c>
      <c r="Q35" s="14"/>
    </row>
    <row r="36" spans="1:17" ht="27" thickBot="1">
      <c r="A36" s="15"/>
      <c r="B36" s="14" t="s">
        <v>176</v>
      </c>
      <c r="C36" s="14" t="s">
        <v>457</v>
      </c>
      <c r="D36" s="16" t="s">
        <v>446</v>
      </c>
      <c r="E36" s="14" t="s">
        <v>458</v>
      </c>
      <c r="F36" s="14" t="s">
        <v>459</v>
      </c>
      <c r="G36" s="73" t="s">
        <v>460</v>
      </c>
      <c r="H36" s="74"/>
      <c r="I36" s="16" t="s">
        <v>392</v>
      </c>
      <c r="J36" s="14" t="s">
        <v>461</v>
      </c>
      <c r="K36" s="16" t="s">
        <v>462</v>
      </c>
      <c r="L36" s="73" t="s">
        <v>463</v>
      </c>
      <c r="M36" s="74"/>
      <c r="N36" s="75" t="s">
        <v>406</v>
      </c>
      <c r="O36" s="76"/>
      <c r="P36" s="14" t="s">
        <v>464</v>
      </c>
      <c r="Q36" s="14">
        <v>0.62430555555555556</v>
      </c>
    </row>
    <row r="37" spans="1:17" ht="27" thickBot="1">
      <c r="A37" s="15"/>
      <c r="B37" s="14" t="s">
        <v>203</v>
      </c>
      <c r="C37" s="14"/>
      <c r="D37" s="14"/>
      <c r="E37" s="14"/>
      <c r="F37" s="14"/>
      <c r="G37" s="73"/>
      <c r="H37" s="74"/>
      <c r="I37" s="14"/>
      <c r="J37" s="14"/>
      <c r="K37" s="14"/>
      <c r="L37" s="73"/>
      <c r="M37" s="74"/>
      <c r="N37" s="73"/>
      <c r="O37" s="74"/>
      <c r="P37" s="14"/>
      <c r="Q37" s="14"/>
    </row>
    <row r="38" spans="1:17" ht="17" thickBot="1">
      <c r="A38" s="15"/>
      <c r="B38" s="14" t="s">
        <v>204</v>
      </c>
      <c r="C38" s="14" t="s">
        <v>366</v>
      </c>
      <c r="D38" s="14"/>
      <c r="E38" s="14" t="s">
        <v>366</v>
      </c>
      <c r="F38" s="14"/>
      <c r="G38" s="73" t="s">
        <v>366</v>
      </c>
      <c r="H38" s="74"/>
      <c r="I38" s="14"/>
      <c r="J38" s="14" t="s">
        <v>366</v>
      </c>
      <c r="K38" s="14"/>
      <c r="L38" s="73" t="s">
        <v>366</v>
      </c>
      <c r="M38" s="74"/>
      <c r="N38" s="73"/>
      <c r="O38" s="74"/>
      <c r="P38" s="14" t="s">
        <v>366</v>
      </c>
      <c r="Q38" s="14"/>
    </row>
    <row r="39" spans="1:17" ht="27" thickBot="1">
      <c r="A39" s="15"/>
      <c r="B39" s="14" t="s">
        <v>208</v>
      </c>
      <c r="C39" s="14" t="s">
        <v>465</v>
      </c>
      <c r="D39" s="16" t="s">
        <v>392</v>
      </c>
      <c r="E39" s="14" t="s">
        <v>466</v>
      </c>
      <c r="F39" s="16" t="s">
        <v>467</v>
      </c>
      <c r="G39" s="73" t="s">
        <v>468</v>
      </c>
      <c r="H39" s="74"/>
      <c r="I39" s="16" t="s">
        <v>406</v>
      </c>
      <c r="J39" s="14" t="s">
        <v>469</v>
      </c>
      <c r="K39" s="14">
        <v>0.45694444444444443</v>
      </c>
      <c r="L39" s="73" t="s">
        <v>470</v>
      </c>
      <c r="M39" s="74"/>
      <c r="N39" s="75" t="s">
        <v>471</v>
      </c>
      <c r="O39" s="76"/>
      <c r="P39" s="14" t="s">
        <v>472</v>
      </c>
      <c r="Q39" s="14">
        <v>0.69374999999999998</v>
      </c>
    </row>
    <row r="40" spans="1:17" ht="40" thickBot="1">
      <c r="A40" s="15"/>
      <c r="B40" s="14" t="s">
        <v>473</v>
      </c>
      <c r="C40" s="14"/>
      <c r="D40" s="14"/>
      <c r="E40" s="14"/>
      <c r="F40" s="14"/>
      <c r="G40" s="73"/>
      <c r="H40" s="74"/>
      <c r="I40" s="14"/>
      <c r="J40" s="14"/>
      <c r="K40" s="14"/>
      <c r="L40" s="73"/>
      <c r="M40" s="74"/>
      <c r="N40" s="73"/>
      <c r="O40" s="74"/>
      <c r="P40" s="14"/>
      <c r="Q40" s="14"/>
    </row>
    <row r="41" spans="1:17" ht="17" thickBot="1">
      <c r="A41" s="15"/>
      <c r="B41" s="14" t="s">
        <v>176</v>
      </c>
      <c r="C41" s="14" t="s">
        <v>366</v>
      </c>
      <c r="D41" s="14"/>
      <c r="E41" s="14" t="s">
        <v>366</v>
      </c>
      <c r="F41" s="14"/>
      <c r="G41" s="73" t="s">
        <v>366</v>
      </c>
      <c r="H41" s="74"/>
      <c r="I41" s="14"/>
      <c r="J41" s="14" t="s">
        <v>366</v>
      </c>
      <c r="K41" s="14"/>
      <c r="L41" s="73" t="s">
        <v>366</v>
      </c>
      <c r="M41" s="74"/>
      <c r="N41" s="73"/>
      <c r="O41" s="74"/>
      <c r="P41" s="14" t="s">
        <v>366</v>
      </c>
      <c r="Q41" s="14"/>
    </row>
    <row r="42" spans="1:17" ht="27" thickBot="1">
      <c r="A42" s="15"/>
      <c r="B42" s="14" t="s">
        <v>181</v>
      </c>
      <c r="C42" s="14" t="s">
        <v>474</v>
      </c>
      <c r="D42" s="16" t="s">
        <v>438</v>
      </c>
      <c r="E42" s="14" t="s">
        <v>475</v>
      </c>
      <c r="F42" s="14">
        <v>0.34097222222222223</v>
      </c>
      <c r="G42" s="73" t="s">
        <v>476</v>
      </c>
      <c r="H42" s="74"/>
      <c r="I42" s="16" t="s">
        <v>477</v>
      </c>
      <c r="J42" s="14" t="s">
        <v>478</v>
      </c>
      <c r="K42" s="14">
        <v>0.66388888888888886</v>
      </c>
      <c r="L42" s="73" t="s">
        <v>479</v>
      </c>
      <c r="M42" s="74"/>
      <c r="N42" s="75" t="s">
        <v>480</v>
      </c>
      <c r="O42" s="76"/>
      <c r="P42" s="14" t="s">
        <v>481</v>
      </c>
      <c r="Q42" s="14">
        <v>0.20624999999999999</v>
      </c>
    </row>
    <row r="43" spans="1:17" ht="17" thickBot="1">
      <c r="A43" s="15"/>
      <c r="B43" s="14" t="s">
        <v>217</v>
      </c>
      <c r="C43" s="14"/>
      <c r="D43" s="14"/>
      <c r="E43" s="14"/>
      <c r="F43" s="14"/>
      <c r="G43" s="73"/>
      <c r="H43" s="74"/>
      <c r="I43" s="14"/>
      <c r="J43" s="14" t="s">
        <v>367</v>
      </c>
      <c r="K43" s="14"/>
      <c r="L43" s="73"/>
      <c r="M43" s="74"/>
      <c r="N43" s="73"/>
      <c r="O43" s="74"/>
      <c r="P43" s="14"/>
      <c r="Q43" s="14"/>
    </row>
    <row r="44" spans="1:17" ht="17" thickBot="1">
      <c r="A44" s="15"/>
      <c r="B44" s="14" t="s">
        <v>176</v>
      </c>
      <c r="C44" s="14" t="s">
        <v>366</v>
      </c>
      <c r="D44" s="14"/>
      <c r="E44" s="14" t="s">
        <v>366</v>
      </c>
      <c r="F44" s="14"/>
      <c r="G44" s="73" t="s">
        <v>366</v>
      </c>
      <c r="H44" s="74"/>
      <c r="I44" s="14"/>
      <c r="J44" s="14" t="s">
        <v>366</v>
      </c>
      <c r="K44" s="14"/>
      <c r="L44" s="73" t="s">
        <v>366</v>
      </c>
      <c r="M44" s="74"/>
      <c r="N44" s="73"/>
      <c r="O44" s="74"/>
      <c r="P44" s="14" t="s">
        <v>366</v>
      </c>
      <c r="Q44" s="14"/>
    </row>
    <row r="45" spans="1:17" ht="27" thickBot="1">
      <c r="A45" s="15"/>
      <c r="B45" s="14" t="s">
        <v>181</v>
      </c>
      <c r="C45" s="14" t="s">
        <v>482</v>
      </c>
      <c r="D45" s="16" t="s">
        <v>374</v>
      </c>
      <c r="E45" s="14" t="s">
        <v>483</v>
      </c>
      <c r="F45" s="14">
        <v>0.3</v>
      </c>
      <c r="G45" s="73" t="s">
        <v>484</v>
      </c>
      <c r="H45" s="74"/>
      <c r="I45" s="16" t="s">
        <v>438</v>
      </c>
      <c r="J45" s="14" t="s">
        <v>485</v>
      </c>
      <c r="K45" s="14">
        <v>0.41319444444444442</v>
      </c>
      <c r="L45" s="73" t="s">
        <v>486</v>
      </c>
      <c r="M45" s="74"/>
      <c r="N45" s="75" t="s">
        <v>487</v>
      </c>
      <c r="O45" s="76"/>
      <c r="P45" s="14" t="s">
        <v>488</v>
      </c>
      <c r="Q45" s="14">
        <v>0.21527777777777779</v>
      </c>
    </row>
    <row r="46" spans="1:17" ht="40" thickBot="1">
      <c r="A46" s="15"/>
      <c r="B46" s="14" t="s">
        <v>489</v>
      </c>
      <c r="C46" s="14"/>
      <c r="D46" s="14"/>
      <c r="E46" s="14"/>
      <c r="F46" s="14"/>
      <c r="G46" s="73"/>
      <c r="H46" s="74"/>
      <c r="I46" s="14"/>
      <c r="J46" s="14"/>
      <c r="K46" s="14"/>
      <c r="L46" s="73"/>
      <c r="M46" s="74"/>
      <c r="N46" s="73"/>
      <c r="O46" s="74"/>
      <c r="P46" s="14"/>
      <c r="Q46" s="14"/>
    </row>
    <row r="47" spans="1:17" ht="17" thickBot="1">
      <c r="A47" s="15"/>
      <c r="B47" s="14" t="s">
        <v>490</v>
      </c>
      <c r="C47" s="14" t="s">
        <v>366</v>
      </c>
      <c r="D47" s="14"/>
      <c r="E47" s="14" t="s">
        <v>491</v>
      </c>
      <c r="F47" s="14"/>
      <c r="G47" s="73" t="s">
        <v>366</v>
      </c>
      <c r="H47" s="74"/>
      <c r="I47" s="14"/>
      <c r="J47" s="14" t="s">
        <v>367</v>
      </c>
      <c r="K47" s="14" t="s">
        <v>368</v>
      </c>
      <c r="L47" s="73" t="s">
        <v>366</v>
      </c>
      <c r="M47" s="74"/>
      <c r="N47" s="73"/>
      <c r="O47" s="74"/>
      <c r="P47" s="14" t="s">
        <v>366</v>
      </c>
      <c r="Q47" s="14"/>
    </row>
    <row r="48" spans="1:17" ht="27" thickBot="1">
      <c r="A48" s="15"/>
      <c r="B48" s="14" t="s">
        <v>229</v>
      </c>
      <c r="C48" s="14" t="s">
        <v>492</v>
      </c>
      <c r="D48" s="16" t="s">
        <v>487</v>
      </c>
      <c r="E48" s="14" t="s">
        <v>493</v>
      </c>
      <c r="F48" s="14">
        <v>0.12569444444444444</v>
      </c>
      <c r="G48" s="73" t="s">
        <v>494</v>
      </c>
      <c r="H48" s="74"/>
      <c r="I48" s="14">
        <v>0.3659722222222222</v>
      </c>
      <c r="J48" s="14" t="s">
        <v>367</v>
      </c>
      <c r="K48" s="14"/>
      <c r="L48" s="73" t="s">
        <v>495</v>
      </c>
      <c r="M48" s="74"/>
      <c r="N48" s="73" t="s">
        <v>372</v>
      </c>
      <c r="O48" s="74"/>
      <c r="P48" s="14" t="s">
        <v>496</v>
      </c>
      <c r="Q48" s="14">
        <v>0.31111111111111112</v>
      </c>
    </row>
    <row r="49" spans="1:17" ht="53" thickBot="1">
      <c r="A49" s="15"/>
      <c r="B49" s="14" t="s">
        <v>497</v>
      </c>
      <c r="C49" s="14"/>
      <c r="D49" s="14"/>
      <c r="E49" s="14"/>
      <c r="F49" s="14"/>
      <c r="G49" s="73"/>
      <c r="H49" s="74"/>
      <c r="I49" s="14"/>
      <c r="J49" s="14"/>
      <c r="K49" s="14"/>
      <c r="L49" s="73"/>
      <c r="M49" s="74"/>
      <c r="N49" s="73"/>
      <c r="O49" s="74"/>
      <c r="P49" s="14"/>
      <c r="Q49" s="14"/>
    </row>
    <row r="50" spans="1:17" ht="17" thickBot="1">
      <c r="A50" s="15"/>
      <c r="B50" s="14" t="s">
        <v>4</v>
      </c>
      <c r="C50" s="14" t="s">
        <v>366</v>
      </c>
      <c r="D50" s="14"/>
      <c r="E50" s="14" t="s">
        <v>366</v>
      </c>
      <c r="F50" s="14"/>
      <c r="G50" s="73" t="s">
        <v>366</v>
      </c>
      <c r="H50" s="74"/>
      <c r="I50" s="14"/>
      <c r="J50" s="14" t="s">
        <v>366</v>
      </c>
      <c r="K50" s="14"/>
      <c r="L50" s="73" t="s">
        <v>366</v>
      </c>
      <c r="M50" s="74"/>
      <c r="N50" s="73"/>
      <c r="O50" s="74"/>
      <c r="P50" s="14" t="s">
        <v>366</v>
      </c>
      <c r="Q50" s="14"/>
    </row>
    <row r="51" spans="1:17" ht="27" thickBot="1">
      <c r="A51" s="15"/>
      <c r="B51" s="14" t="s">
        <v>6</v>
      </c>
      <c r="C51" s="14" t="s">
        <v>498</v>
      </c>
      <c r="D51" s="16" t="s">
        <v>392</v>
      </c>
      <c r="E51" s="14" t="s">
        <v>499</v>
      </c>
      <c r="F51" s="16" t="s">
        <v>500</v>
      </c>
      <c r="G51" s="73" t="s">
        <v>501</v>
      </c>
      <c r="H51" s="74"/>
      <c r="I51" s="16" t="s">
        <v>374</v>
      </c>
      <c r="J51" s="14" t="s">
        <v>502</v>
      </c>
      <c r="K51" s="14">
        <v>0.24583333333333332</v>
      </c>
      <c r="L51" s="73" t="s">
        <v>503</v>
      </c>
      <c r="M51" s="74"/>
      <c r="N51" s="75" t="s">
        <v>392</v>
      </c>
      <c r="O51" s="76"/>
      <c r="P51" s="14" t="s">
        <v>504</v>
      </c>
      <c r="Q51" s="16" t="s">
        <v>505</v>
      </c>
    </row>
    <row r="52" spans="1:17" ht="40" thickBot="1">
      <c r="A52" s="15"/>
      <c r="B52" s="14" t="s">
        <v>506</v>
      </c>
      <c r="C52" s="14"/>
      <c r="D52" s="14"/>
      <c r="E52" s="14"/>
      <c r="F52" s="14"/>
      <c r="G52" s="73"/>
      <c r="H52" s="74"/>
      <c r="I52" s="14"/>
      <c r="J52" s="14"/>
      <c r="K52" s="14"/>
      <c r="L52" s="73"/>
      <c r="M52" s="74"/>
      <c r="N52" s="73"/>
      <c r="O52" s="74"/>
      <c r="P52" s="14"/>
      <c r="Q52" s="14"/>
    </row>
    <row r="53" spans="1:17" ht="40" thickBot="1">
      <c r="A53" s="15"/>
      <c r="B53" s="14" t="s">
        <v>507</v>
      </c>
      <c r="C53" s="14" t="s">
        <v>366</v>
      </c>
      <c r="D53" s="14"/>
      <c r="E53" s="14" t="s">
        <v>366</v>
      </c>
      <c r="F53" s="14"/>
      <c r="G53" s="73" t="s">
        <v>366</v>
      </c>
      <c r="H53" s="74"/>
      <c r="I53" s="14"/>
      <c r="J53" s="14" t="s">
        <v>366</v>
      </c>
      <c r="K53" s="14"/>
      <c r="L53" s="73" t="s">
        <v>366</v>
      </c>
      <c r="M53" s="74"/>
      <c r="N53" s="73"/>
      <c r="O53" s="74"/>
      <c r="P53" s="14" t="s">
        <v>366</v>
      </c>
      <c r="Q53" s="14"/>
    </row>
    <row r="54" spans="1:17" ht="40" thickBot="1">
      <c r="A54" s="15"/>
      <c r="B54" s="14" t="s">
        <v>508</v>
      </c>
      <c r="C54" s="14" t="s">
        <v>509</v>
      </c>
      <c r="D54" s="16" t="s">
        <v>392</v>
      </c>
      <c r="E54" s="14" t="s">
        <v>510</v>
      </c>
      <c r="F54" s="16" t="s">
        <v>511</v>
      </c>
      <c r="G54" s="73" t="s">
        <v>512</v>
      </c>
      <c r="H54" s="74"/>
      <c r="I54" s="16" t="s">
        <v>438</v>
      </c>
      <c r="J54" s="14" t="s">
        <v>513</v>
      </c>
      <c r="K54" s="14">
        <v>0.5395833333333333</v>
      </c>
      <c r="L54" s="73" t="s">
        <v>514</v>
      </c>
      <c r="M54" s="74"/>
      <c r="N54" s="75" t="s">
        <v>438</v>
      </c>
      <c r="O54" s="76"/>
      <c r="P54" s="14" t="s">
        <v>515</v>
      </c>
      <c r="Q54" s="14">
        <v>0.38333333333333336</v>
      </c>
    </row>
    <row r="55" spans="1:17" ht="40" thickBot="1">
      <c r="A55" s="15"/>
      <c r="B55" s="14" t="s">
        <v>516</v>
      </c>
      <c r="C55" s="14"/>
      <c r="D55" s="14"/>
      <c r="E55" s="14"/>
      <c r="F55" s="14"/>
      <c r="G55" s="73"/>
      <c r="H55" s="74"/>
      <c r="I55" s="14"/>
      <c r="J55" s="16"/>
      <c r="K55" s="14"/>
      <c r="L55" s="73"/>
      <c r="M55" s="74"/>
      <c r="N55" s="73"/>
      <c r="O55" s="74"/>
      <c r="P55" s="14"/>
      <c r="Q55" s="14"/>
    </row>
    <row r="56" spans="1:17" ht="40" thickBot="1">
      <c r="A56" s="15"/>
      <c r="B56" s="14" t="s">
        <v>507</v>
      </c>
      <c r="C56" s="14" t="s">
        <v>366</v>
      </c>
      <c r="D56" s="14"/>
      <c r="E56" s="14" t="s">
        <v>366</v>
      </c>
      <c r="F56" s="14"/>
      <c r="G56" s="73" t="s">
        <v>366</v>
      </c>
      <c r="H56" s="74"/>
      <c r="I56" s="14"/>
      <c r="J56" s="14" t="s">
        <v>366</v>
      </c>
      <c r="K56" s="14"/>
      <c r="L56" s="73" t="s">
        <v>366</v>
      </c>
      <c r="M56" s="74"/>
      <c r="N56" s="73"/>
      <c r="O56" s="74"/>
      <c r="P56" s="14" t="s">
        <v>366</v>
      </c>
      <c r="Q56" s="14"/>
    </row>
    <row r="57" spans="1:17" ht="40" thickBot="1">
      <c r="A57" s="15"/>
      <c r="B57" s="14" t="s">
        <v>508</v>
      </c>
      <c r="C57" s="14" t="s">
        <v>517</v>
      </c>
      <c r="D57" s="16" t="s">
        <v>392</v>
      </c>
      <c r="E57" s="14" t="s">
        <v>518</v>
      </c>
      <c r="F57" s="14">
        <v>0.6069444444444444</v>
      </c>
      <c r="G57" s="73" t="s">
        <v>519</v>
      </c>
      <c r="H57" s="74"/>
      <c r="I57" s="16" t="s">
        <v>392</v>
      </c>
      <c r="J57" s="14" t="s">
        <v>520</v>
      </c>
      <c r="K57" s="14" t="s">
        <v>521</v>
      </c>
      <c r="L57" s="73" t="s">
        <v>522</v>
      </c>
      <c r="M57" s="74"/>
      <c r="N57" s="75" t="s">
        <v>523</v>
      </c>
      <c r="O57" s="76"/>
      <c r="P57" s="14" t="s">
        <v>524</v>
      </c>
      <c r="Q57" s="14">
        <v>0.29305555555555557</v>
      </c>
    </row>
    <row r="58" spans="1:17" ht="53" thickBot="1">
      <c r="A58" s="15"/>
      <c r="B58" s="14" t="s">
        <v>525</v>
      </c>
      <c r="C58" s="14"/>
      <c r="D58" s="14"/>
      <c r="E58" s="14"/>
      <c r="F58" s="14"/>
      <c r="G58" s="73"/>
      <c r="H58" s="74"/>
      <c r="I58" s="14"/>
      <c r="J58" s="16"/>
      <c r="K58" s="14"/>
      <c r="L58" s="73"/>
      <c r="M58" s="74"/>
      <c r="N58" s="73"/>
      <c r="O58" s="74"/>
      <c r="P58" s="14"/>
      <c r="Q58" s="14"/>
    </row>
    <row r="59" spans="1:17" ht="40" thickBot="1">
      <c r="A59" s="15"/>
      <c r="B59" s="14" t="s">
        <v>507</v>
      </c>
      <c r="C59" s="14" t="s">
        <v>366</v>
      </c>
      <c r="D59" s="14"/>
      <c r="E59" s="14" t="s">
        <v>366</v>
      </c>
      <c r="F59" s="14"/>
      <c r="G59" s="73" t="s">
        <v>366</v>
      </c>
      <c r="H59" s="74"/>
      <c r="I59" s="14"/>
      <c r="J59" s="14" t="s">
        <v>366</v>
      </c>
      <c r="K59" s="14"/>
      <c r="L59" s="73" t="s">
        <v>366</v>
      </c>
      <c r="M59" s="74"/>
      <c r="N59" s="73"/>
      <c r="O59" s="74"/>
      <c r="P59" s="14" t="s">
        <v>366</v>
      </c>
      <c r="Q59" s="14"/>
    </row>
    <row r="60" spans="1:17" ht="40" thickBot="1">
      <c r="A60" s="15"/>
      <c r="B60" s="14" t="s">
        <v>508</v>
      </c>
      <c r="C60" s="14" t="s">
        <v>526</v>
      </c>
      <c r="D60" s="16" t="s">
        <v>438</v>
      </c>
      <c r="E60" s="14" t="s">
        <v>527</v>
      </c>
      <c r="F60" s="14">
        <v>0.65833333333333333</v>
      </c>
      <c r="G60" s="73" t="s">
        <v>528</v>
      </c>
      <c r="H60" s="74"/>
      <c r="I60" s="16" t="s">
        <v>450</v>
      </c>
      <c r="J60" s="14" t="s">
        <v>529</v>
      </c>
      <c r="K60" s="14">
        <v>0.54236111111111107</v>
      </c>
      <c r="L60" s="73" t="s">
        <v>530</v>
      </c>
      <c r="M60" s="74"/>
      <c r="N60" s="75" t="s">
        <v>392</v>
      </c>
      <c r="O60" s="76"/>
      <c r="P60" s="14" t="s">
        <v>531</v>
      </c>
      <c r="Q60" s="14">
        <v>0.21666666666666667</v>
      </c>
    </row>
    <row r="61" spans="1:17" ht="53" thickBot="1">
      <c r="A61" s="15"/>
      <c r="B61" s="14" t="s">
        <v>532</v>
      </c>
      <c r="C61" s="14"/>
      <c r="D61" s="14"/>
      <c r="E61" s="14"/>
      <c r="F61" s="14"/>
      <c r="G61" s="73"/>
      <c r="H61" s="74"/>
      <c r="I61" s="14"/>
      <c r="J61" s="16"/>
      <c r="K61" s="14"/>
      <c r="L61" s="73"/>
      <c r="M61" s="74"/>
      <c r="N61" s="73"/>
      <c r="O61" s="74"/>
      <c r="P61" s="14"/>
      <c r="Q61" s="14"/>
    </row>
    <row r="62" spans="1:17" ht="40" thickBot="1">
      <c r="A62" s="15"/>
      <c r="B62" s="14" t="s">
        <v>507</v>
      </c>
      <c r="C62" s="14" t="s">
        <v>366</v>
      </c>
      <c r="D62" s="14"/>
      <c r="E62" s="14" t="s">
        <v>366</v>
      </c>
      <c r="F62" s="14"/>
      <c r="G62" s="73" t="s">
        <v>366</v>
      </c>
      <c r="H62" s="74"/>
      <c r="I62" s="14"/>
      <c r="J62" s="14" t="s">
        <v>366</v>
      </c>
      <c r="K62" s="14"/>
      <c r="L62" s="73" t="s">
        <v>366</v>
      </c>
      <c r="M62" s="74"/>
      <c r="N62" s="73"/>
      <c r="O62" s="74"/>
      <c r="P62" s="14" t="s">
        <v>366</v>
      </c>
      <c r="Q62" s="14"/>
    </row>
    <row r="63" spans="1:17" ht="40" thickBot="1">
      <c r="A63" s="15"/>
      <c r="B63" s="14" t="s">
        <v>508</v>
      </c>
      <c r="C63" s="14" t="s">
        <v>533</v>
      </c>
      <c r="D63" s="16" t="s">
        <v>392</v>
      </c>
      <c r="E63" s="14" t="s">
        <v>534</v>
      </c>
      <c r="F63" s="16" t="s">
        <v>438</v>
      </c>
      <c r="G63" s="73" t="s">
        <v>535</v>
      </c>
      <c r="H63" s="74"/>
      <c r="I63" s="16" t="s">
        <v>392</v>
      </c>
      <c r="J63" s="14" t="s">
        <v>536</v>
      </c>
      <c r="K63" s="14">
        <v>7.5694444444444439E-2</v>
      </c>
      <c r="L63" s="73" t="s">
        <v>537</v>
      </c>
      <c r="M63" s="74"/>
      <c r="N63" s="75" t="s">
        <v>392</v>
      </c>
      <c r="O63" s="76"/>
      <c r="P63" s="14" t="s">
        <v>538</v>
      </c>
      <c r="Q63" s="16" t="s">
        <v>438</v>
      </c>
    </row>
    <row r="64" spans="1:17">
      <c r="A64" s="11" t="s">
        <v>539</v>
      </c>
    </row>
    <row r="65" spans="1:1" ht="18">
      <c r="A65" s="12" t="s">
        <v>540</v>
      </c>
    </row>
    <row r="66" spans="1:1" ht="18">
      <c r="A66" s="12" t="s">
        <v>541</v>
      </c>
    </row>
    <row r="67" spans="1:1" ht="18">
      <c r="A67" s="12" t="s">
        <v>542</v>
      </c>
    </row>
    <row r="68" spans="1:1">
      <c r="A68" s="11" t="s">
        <v>543</v>
      </c>
    </row>
    <row r="69" spans="1:1">
      <c r="A69" s="11" t="s">
        <v>348</v>
      </c>
    </row>
  </sheetData>
  <mergeCells count="188">
    <mergeCell ref="F5:F6"/>
    <mergeCell ref="G63:H63"/>
    <mergeCell ref="L63:M63"/>
    <mergeCell ref="N63:O63"/>
    <mergeCell ref="G62:H62"/>
    <mergeCell ref="L62:M62"/>
    <mergeCell ref="N62:O62"/>
    <mergeCell ref="A2:B3"/>
    <mergeCell ref="C2:G2"/>
    <mergeCell ref="H2:L2"/>
    <mergeCell ref="M2:Q2"/>
    <mergeCell ref="F3:G3"/>
    <mergeCell ref="K3:L3"/>
    <mergeCell ref="M3:N3"/>
    <mergeCell ref="G60:H60"/>
    <mergeCell ref="L60:M60"/>
    <mergeCell ref="N60:O60"/>
    <mergeCell ref="G61:H61"/>
    <mergeCell ref="L61:M61"/>
    <mergeCell ref="N61:O61"/>
    <mergeCell ref="G58:H58"/>
    <mergeCell ref="L58:M58"/>
    <mergeCell ref="N58:O58"/>
    <mergeCell ref="G59:H59"/>
    <mergeCell ref="L59:M59"/>
    <mergeCell ref="N59:O59"/>
    <mergeCell ref="G56:H56"/>
    <mergeCell ref="L56:M56"/>
    <mergeCell ref="N56:O56"/>
    <mergeCell ref="G57:H57"/>
    <mergeCell ref="L57:M57"/>
    <mergeCell ref="N57:O57"/>
    <mergeCell ref="G54:H54"/>
    <mergeCell ref="L54:M54"/>
    <mergeCell ref="N54:O54"/>
    <mergeCell ref="G55:H55"/>
    <mergeCell ref="L55:M55"/>
    <mergeCell ref="N55:O55"/>
    <mergeCell ref="G52:H52"/>
    <mergeCell ref="L52:M52"/>
    <mergeCell ref="N52:O52"/>
    <mergeCell ref="G53:H53"/>
    <mergeCell ref="L53:M53"/>
    <mergeCell ref="N53:O53"/>
    <mergeCell ref="G50:H50"/>
    <mergeCell ref="L50:M50"/>
    <mergeCell ref="N50:O50"/>
    <mergeCell ref="G51:H51"/>
    <mergeCell ref="L51:M51"/>
    <mergeCell ref="N51:O51"/>
    <mergeCell ref="G48:H48"/>
    <mergeCell ref="L48:M48"/>
    <mergeCell ref="N48:O48"/>
    <mergeCell ref="G49:H49"/>
    <mergeCell ref="L49:M49"/>
    <mergeCell ref="N49:O49"/>
    <mergeCell ref="G46:H46"/>
    <mergeCell ref="L46:M46"/>
    <mergeCell ref="N46:O46"/>
    <mergeCell ref="G47:H47"/>
    <mergeCell ref="L47:M47"/>
    <mergeCell ref="N47:O47"/>
    <mergeCell ref="G44:H44"/>
    <mergeCell ref="L44:M44"/>
    <mergeCell ref="N44:O44"/>
    <mergeCell ref="G45:H45"/>
    <mergeCell ref="L45:M45"/>
    <mergeCell ref="N45:O45"/>
    <mergeCell ref="G42:H42"/>
    <mergeCell ref="L42:M42"/>
    <mergeCell ref="N42:O42"/>
    <mergeCell ref="G43:H43"/>
    <mergeCell ref="L43:M43"/>
    <mergeCell ref="N43:O43"/>
    <mergeCell ref="G40:H40"/>
    <mergeCell ref="L40:M40"/>
    <mergeCell ref="N40:O40"/>
    <mergeCell ref="G41:H41"/>
    <mergeCell ref="L41:M41"/>
    <mergeCell ref="N41:O41"/>
    <mergeCell ref="G38:H38"/>
    <mergeCell ref="L38:M38"/>
    <mergeCell ref="N38:O38"/>
    <mergeCell ref="G39:H39"/>
    <mergeCell ref="L39:M39"/>
    <mergeCell ref="N39:O39"/>
    <mergeCell ref="G36:H36"/>
    <mergeCell ref="L36:M36"/>
    <mergeCell ref="N36:O36"/>
    <mergeCell ref="G37:H37"/>
    <mergeCell ref="L37:M37"/>
    <mergeCell ref="N37:O37"/>
    <mergeCell ref="G34:H34"/>
    <mergeCell ref="L34:M34"/>
    <mergeCell ref="N34:O34"/>
    <mergeCell ref="G35:H35"/>
    <mergeCell ref="L35:M35"/>
    <mergeCell ref="N35:O35"/>
    <mergeCell ref="G32:H32"/>
    <mergeCell ref="L32:M32"/>
    <mergeCell ref="N32:O32"/>
    <mergeCell ref="G33:H33"/>
    <mergeCell ref="L33:M33"/>
    <mergeCell ref="N33:O33"/>
    <mergeCell ref="G30:H30"/>
    <mergeCell ref="L30:M30"/>
    <mergeCell ref="N30:O30"/>
    <mergeCell ref="G31:H31"/>
    <mergeCell ref="L31:M31"/>
    <mergeCell ref="N31:O31"/>
    <mergeCell ref="G28:H28"/>
    <mergeCell ref="L28:M28"/>
    <mergeCell ref="N28:O28"/>
    <mergeCell ref="G29:H29"/>
    <mergeCell ref="L29:M29"/>
    <mergeCell ref="N29:O29"/>
    <mergeCell ref="G26:H26"/>
    <mergeCell ref="L26:M26"/>
    <mergeCell ref="N26:O26"/>
    <mergeCell ref="G27:H27"/>
    <mergeCell ref="L27:M27"/>
    <mergeCell ref="N27:O27"/>
    <mergeCell ref="G24:H24"/>
    <mergeCell ref="L24:M24"/>
    <mergeCell ref="N24:O24"/>
    <mergeCell ref="G25:H25"/>
    <mergeCell ref="L25:M25"/>
    <mergeCell ref="N25:O25"/>
    <mergeCell ref="G22:H22"/>
    <mergeCell ref="L22:M22"/>
    <mergeCell ref="N22:O22"/>
    <mergeCell ref="G23:H23"/>
    <mergeCell ref="L23:M23"/>
    <mergeCell ref="N23:O23"/>
    <mergeCell ref="G20:H20"/>
    <mergeCell ref="L20:M20"/>
    <mergeCell ref="N20:O20"/>
    <mergeCell ref="G21:H21"/>
    <mergeCell ref="L21:M21"/>
    <mergeCell ref="N21:O21"/>
    <mergeCell ref="G18:H18"/>
    <mergeCell ref="L18:M18"/>
    <mergeCell ref="N18:O18"/>
    <mergeCell ref="G19:H19"/>
    <mergeCell ref="L19:M19"/>
    <mergeCell ref="N19:O19"/>
    <mergeCell ref="G16:H16"/>
    <mergeCell ref="L16:M16"/>
    <mergeCell ref="N16:O16"/>
    <mergeCell ref="G17:H17"/>
    <mergeCell ref="L17:M17"/>
    <mergeCell ref="N17:O17"/>
    <mergeCell ref="G14:H14"/>
    <mergeCell ref="L14:M14"/>
    <mergeCell ref="N14:O14"/>
    <mergeCell ref="G15:H15"/>
    <mergeCell ref="L15:M15"/>
    <mergeCell ref="N15:O15"/>
    <mergeCell ref="G12:H12"/>
    <mergeCell ref="L12:M12"/>
    <mergeCell ref="N12:O12"/>
    <mergeCell ref="G13:H13"/>
    <mergeCell ref="L13:M13"/>
    <mergeCell ref="N13:O13"/>
    <mergeCell ref="G10:H10"/>
    <mergeCell ref="L10:M10"/>
    <mergeCell ref="N10:O10"/>
    <mergeCell ref="G11:H11"/>
    <mergeCell ref="L11:M11"/>
    <mergeCell ref="N11:O11"/>
    <mergeCell ref="G9:H9"/>
    <mergeCell ref="L9:M9"/>
    <mergeCell ref="N9:O9"/>
    <mergeCell ref="G6:H6"/>
    <mergeCell ref="L6:M6"/>
    <mergeCell ref="N6:O6"/>
    <mergeCell ref="G7:H7"/>
    <mergeCell ref="L7:M7"/>
    <mergeCell ref="N7:O7"/>
    <mergeCell ref="G4:H4"/>
    <mergeCell ref="L4:M4"/>
    <mergeCell ref="N4:O4"/>
    <mergeCell ref="G5:H5"/>
    <mergeCell ref="L5:M5"/>
    <mergeCell ref="N5:O5"/>
    <mergeCell ref="G8:H8"/>
    <mergeCell ref="L8:M8"/>
    <mergeCell ref="N8:O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4"/>
  <sheetViews>
    <sheetView zoomScale="60" zoomScaleNormal="60" workbookViewId="0">
      <selection activeCell="P26" sqref="P26"/>
    </sheetView>
  </sheetViews>
  <sheetFormatPr baseColWidth="10" defaultColWidth="11" defaultRowHeight="16"/>
  <sheetData>
    <row r="1" spans="1:14">
      <c r="A1" s="17" t="s">
        <v>820</v>
      </c>
    </row>
    <row r="2" spans="1:14" ht="17" thickBot="1"/>
    <row r="3" spans="1:14" ht="24" customHeight="1" thickBot="1">
      <c r="A3" s="79" t="s">
        <v>358</v>
      </c>
      <c r="B3" s="80"/>
      <c r="C3" s="73" t="s">
        <v>544</v>
      </c>
      <c r="D3" s="83"/>
      <c r="E3" s="83"/>
      <c r="F3" s="74"/>
      <c r="G3" s="73" t="s">
        <v>545</v>
      </c>
      <c r="H3" s="83"/>
      <c r="I3" s="83"/>
      <c r="J3" s="74"/>
      <c r="K3" s="73" t="s">
        <v>546</v>
      </c>
      <c r="L3" s="83"/>
      <c r="M3" s="83"/>
      <c r="N3" s="74"/>
    </row>
    <row r="4" spans="1:14" ht="17" thickBot="1">
      <c r="A4" s="81"/>
      <c r="B4" s="82"/>
      <c r="C4" s="14" t="s">
        <v>362</v>
      </c>
      <c r="D4" s="14" t="s">
        <v>363</v>
      </c>
      <c r="E4" s="14" t="s">
        <v>364</v>
      </c>
      <c r="F4" s="14" t="s">
        <v>365</v>
      </c>
      <c r="G4" s="14" t="s">
        <v>362</v>
      </c>
      <c r="H4" s="14" t="s">
        <v>363</v>
      </c>
      <c r="I4" s="14" t="s">
        <v>364</v>
      </c>
      <c r="J4" s="14" t="s">
        <v>365</v>
      </c>
      <c r="K4" s="14" t="s">
        <v>362</v>
      </c>
      <c r="L4" s="14" t="s">
        <v>363</v>
      </c>
      <c r="M4" s="14" t="s">
        <v>364</v>
      </c>
      <c r="N4" s="14" t="s">
        <v>365</v>
      </c>
    </row>
    <row r="5" spans="1:14" ht="17" thickBot="1">
      <c r="A5" s="15"/>
      <c r="B5" s="14" t="s">
        <v>9</v>
      </c>
      <c r="C5" s="14"/>
      <c r="D5" s="14"/>
      <c r="E5" s="14"/>
      <c r="F5" s="14"/>
      <c r="G5" s="14"/>
      <c r="H5" s="14"/>
      <c r="I5" s="14"/>
      <c r="J5" s="14"/>
      <c r="K5" s="14"/>
      <c r="L5" s="14"/>
      <c r="M5" s="14"/>
      <c r="N5" s="14"/>
    </row>
    <row r="6" spans="1:14" ht="17" thickBot="1">
      <c r="A6" s="15"/>
      <c r="B6" s="14" t="s">
        <v>10</v>
      </c>
      <c r="C6" s="14" t="s">
        <v>366</v>
      </c>
      <c r="D6" s="14"/>
      <c r="E6" s="14" t="s">
        <v>367</v>
      </c>
      <c r="F6" s="14" t="s">
        <v>368</v>
      </c>
      <c r="G6" s="14" t="s">
        <v>366</v>
      </c>
      <c r="H6" s="14"/>
      <c r="I6" s="14" t="s">
        <v>367</v>
      </c>
      <c r="J6" s="14" t="s">
        <v>368</v>
      </c>
      <c r="K6" s="14" t="s">
        <v>366</v>
      </c>
      <c r="L6" s="14"/>
      <c r="M6" s="14" t="s">
        <v>367</v>
      </c>
      <c r="N6" s="14" t="s">
        <v>368</v>
      </c>
    </row>
    <row r="7" spans="1:14" ht="27" thickBot="1">
      <c r="A7" s="15"/>
      <c r="B7" s="14" t="s">
        <v>15</v>
      </c>
      <c r="C7" s="14" t="s">
        <v>547</v>
      </c>
      <c r="D7" s="14">
        <v>0.35347222222222224</v>
      </c>
      <c r="E7" s="14" t="s">
        <v>367</v>
      </c>
      <c r="F7" s="18"/>
      <c r="G7" s="14" t="s">
        <v>548</v>
      </c>
      <c r="H7" s="14">
        <v>0.60486111111111107</v>
      </c>
      <c r="I7" s="14" t="s">
        <v>367</v>
      </c>
      <c r="J7" s="16"/>
      <c r="K7" s="14" t="s">
        <v>549</v>
      </c>
      <c r="L7" s="14">
        <v>0.54652777777777772</v>
      </c>
      <c r="M7" s="14" t="s">
        <v>367</v>
      </c>
      <c r="N7" s="14"/>
    </row>
    <row r="8" spans="1:14" ht="17" thickBot="1">
      <c r="A8" s="15"/>
      <c r="B8" s="14" t="s">
        <v>375</v>
      </c>
      <c r="C8" s="14"/>
      <c r="D8" s="14"/>
      <c r="E8" s="14"/>
      <c r="F8" s="14"/>
      <c r="G8" s="14"/>
      <c r="H8" s="14"/>
      <c r="I8" s="14"/>
      <c r="J8" s="14"/>
      <c r="K8" s="14"/>
      <c r="L8" s="14"/>
      <c r="M8" s="14"/>
      <c r="N8" s="14"/>
    </row>
    <row r="9" spans="1:14" ht="17" thickBot="1">
      <c r="A9" s="15"/>
      <c r="B9" s="14" t="s">
        <v>376</v>
      </c>
      <c r="C9" s="14" t="s">
        <v>366</v>
      </c>
      <c r="D9" s="14"/>
      <c r="E9" s="14" t="s">
        <v>366</v>
      </c>
      <c r="F9" s="14"/>
      <c r="G9" s="14" t="s">
        <v>366</v>
      </c>
      <c r="H9" s="14"/>
      <c r="I9" s="14" t="s">
        <v>367</v>
      </c>
      <c r="J9" s="14" t="s">
        <v>368</v>
      </c>
      <c r="K9" s="14" t="s">
        <v>366</v>
      </c>
      <c r="L9" s="14"/>
      <c r="M9" s="14" t="s">
        <v>366</v>
      </c>
      <c r="N9" s="14"/>
    </row>
    <row r="10" spans="1:14" ht="27" thickBot="1">
      <c r="A10" s="15"/>
      <c r="B10" s="14" t="s">
        <v>377</v>
      </c>
      <c r="C10" s="14" t="s">
        <v>550</v>
      </c>
      <c r="D10" s="16">
        <v>0.13125000000000001</v>
      </c>
      <c r="E10" s="14" t="s">
        <v>551</v>
      </c>
      <c r="F10" s="14">
        <v>0.36180555555555555</v>
      </c>
      <c r="G10" s="14" t="s">
        <v>552</v>
      </c>
      <c r="H10" s="14">
        <v>0.30069444444444443</v>
      </c>
      <c r="I10" s="14" t="s">
        <v>367</v>
      </c>
      <c r="J10" s="14"/>
      <c r="K10" s="14" t="s">
        <v>553</v>
      </c>
      <c r="L10" s="16" t="s">
        <v>554</v>
      </c>
      <c r="M10" s="14" t="s">
        <v>555</v>
      </c>
      <c r="N10" s="14">
        <v>7.0833333333333331E-2</v>
      </c>
    </row>
    <row r="11" spans="1:14" ht="27" thickBot="1">
      <c r="A11" s="15"/>
      <c r="B11" s="14" t="s">
        <v>72</v>
      </c>
      <c r="C11" s="14"/>
      <c r="D11" s="14"/>
      <c r="E11" s="14"/>
      <c r="F11" s="14"/>
      <c r="G11" s="14"/>
      <c r="H11" s="14"/>
      <c r="I11" s="14"/>
      <c r="J11" s="14"/>
      <c r="K11" s="14"/>
      <c r="L11" s="14"/>
      <c r="M11" s="14"/>
      <c r="N11" s="14"/>
    </row>
    <row r="12" spans="1:14" ht="17" thickBot="1">
      <c r="A12" s="15"/>
      <c r="B12" s="14" t="s">
        <v>387</v>
      </c>
      <c r="C12" s="14" t="s">
        <v>366</v>
      </c>
      <c r="D12" s="14"/>
      <c r="E12" s="14" t="s">
        <v>366</v>
      </c>
      <c r="F12" s="14"/>
      <c r="G12" s="14" t="s">
        <v>366</v>
      </c>
      <c r="H12" s="14"/>
      <c r="I12" s="14" t="s">
        <v>366</v>
      </c>
      <c r="J12" s="14"/>
      <c r="K12" s="14" t="s">
        <v>366</v>
      </c>
      <c r="L12" s="14"/>
      <c r="M12" s="14" t="s">
        <v>366</v>
      </c>
      <c r="N12" s="14"/>
    </row>
    <row r="13" spans="1:14" ht="27" thickBot="1">
      <c r="A13" s="15"/>
      <c r="B13" s="14" t="s">
        <v>388</v>
      </c>
      <c r="C13" s="14" t="s">
        <v>556</v>
      </c>
      <c r="D13" s="16" t="s">
        <v>392</v>
      </c>
      <c r="E13" s="14" t="s">
        <v>557</v>
      </c>
      <c r="F13" s="16" t="s">
        <v>558</v>
      </c>
      <c r="G13" s="14" t="s">
        <v>559</v>
      </c>
      <c r="H13" s="16" t="s">
        <v>392</v>
      </c>
      <c r="I13" s="14" t="s">
        <v>560</v>
      </c>
      <c r="J13" s="14">
        <v>0.50972222222222219</v>
      </c>
      <c r="K13" s="14" t="s">
        <v>561</v>
      </c>
      <c r="L13" s="16" t="s">
        <v>562</v>
      </c>
      <c r="M13" s="14" t="s">
        <v>563</v>
      </c>
      <c r="N13" s="14">
        <v>9.166666666666666E-2</v>
      </c>
    </row>
    <row r="14" spans="1:14" ht="17" thickBot="1">
      <c r="A14" s="15"/>
      <c r="B14" s="14" t="s">
        <v>78</v>
      </c>
      <c r="C14" s="14"/>
      <c r="D14" s="14"/>
      <c r="E14" s="14"/>
      <c r="F14" s="14"/>
      <c r="G14" s="14"/>
      <c r="H14" s="14"/>
      <c r="I14" s="14"/>
      <c r="J14" s="14"/>
      <c r="K14" s="14"/>
      <c r="L14" s="14"/>
      <c r="M14" s="14"/>
      <c r="N14" s="14"/>
    </row>
    <row r="15" spans="1:14" ht="17" thickBot="1">
      <c r="A15" s="15"/>
      <c r="B15" s="14" t="s">
        <v>397</v>
      </c>
      <c r="C15" s="14" t="s">
        <v>366</v>
      </c>
      <c r="D15" s="14"/>
      <c r="E15" s="14" t="s">
        <v>366</v>
      </c>
      <c r="F15" s="14"/>
      <c r="G15" s="14" t="s">
        <v>366</v>
      </c>
      <c r="H15" s="14"/>
      <c r="I15" s="14" t="s">
        <v>366</v>
      </c>
      <c r="J15" s="14"/>
      <c r="K15" s="14" t="s">
        <v>366</v>
      </c>
      <c r="L15" s="14"/>
      <c r="M15" s="14" t="s">
        <v>366</v>
      </c>
      <c r="N15" s="14"/>
    </row>
    <row r="16" spans="1:14" ht="27" thickBot="1">
      <c r="A16" s="15"/>
      <c r="B16" s="14" t="s">
        <v>122</v>
      </c>
      <c r="C16" s="14" t="s">
        <v>564</v>
      </c>
      <c r="D16" s="16">
        <v>8.4027777777777785E-2</v>
      </c>
      <c r="E16" s="14" t="s">
        <v>565</v>
      </c>
      <c r="F16" s="14">
        <v>0.61805555555555558</v>
      </c>
      <c r="G16" s="14" t="s">
        <v>566</v>
      </c>
      <c r="H16" s="16" t="s">
        <v>435</v>
      </c>
      <c r="I16" s="14" t="s">
        <v>567</v>
      </c>
      <c r="J16" s="14">
        <v>0.27847222222222223</v>
      </c>
      <c r="K16" s="14" t="s">
        <v>568</v>
      </c>
      <c r="L16" s="16">
        <v>0.14444444444444443</v>
      </c>
      <c r="M16" s="14" t="s">
        <v>569</v>
      </c>
      <c r="N16" s="14">
        <v>0.68611111111111112</v>
      </c>
    </row>
    <row r="17" spans="1:14" ht="17" thickBot="1">
      <c r="A17" s="15"/>
      <c r="B17" s="14" t="s">
        <v>408</v>
      </c>
      <c r="C17" s="14"/>
      <c r="D17" s="14"/>
      <c r="E17" s="14"/>
      <c r="F17" s="14"/>
      <c r="G17" s="14"/>
      <c r="H17" s="14"/>
      <c r="I17" s="14"/>
      <c r="J17" s="14"/>
      <c r="K17" s="14"/>
      <c r="L17" s="14"/>
      <c r="M17" s="14"/>
      <c r="N17" s="14"/>
    </row>
    <row r="18" spans="1:14" ht="17" thickBot="1">
      <c r="A18" s="15"/>
      <c r="B18" s="16" t="s">
        <v>409</v>
      </c>
      <c r="C18" s="14" t="s">
        <v>366</v>
      </c>
      <c r="D18" s="14"/>
      <c r="E18" s="14" t="s">
        <v>366</v>
      </c>
      <c r="F18" s="14"/>
      <c r="G18" s="14" t="s">
        <v>366</v>
      </c>
      <c r="H18" s="14"/>
      <c r="I18" s="14" t="s">
        <v>366</v>
      </c>
      <c r="J18" s="14"/>
      <c r="K18" s="14" t="s">
        <v>366</v>
      </c>
      <c r="L18" s="14"/>
      <c r="M18" s="14" t="s">
        <v>366</v>
      </c>
      <c r="N18" s="14"/>
    </row>
    <row r="19" spans="1:14" ht="27" thickBot="1">
      <c r="A19" s="15"/>
      <c r="B19" s="14" t="s">
        <v>410</v>
      </c>
      <c r="C19" s="14" t="s">
        <v>570</v>
      </c>
      <c r="D19" s="16" t="s">
        <v>392</v>
      </c>
      <c r="E19" s="14" t="s">
        <v>571</v>
      </c>
      <c r="F19" s="14">
        <v>0.47361111111111109</v>
      </c>
      <c r="G19" s="14" t="s">
        <v>572</v>
      </c>
      <c r="H19" s="16" t="s">
        <v>392</v>
      </c>
      <c r="I19" s="14" t="s">
        <v>573</v>
      </c>
      <c r="J19" s="16" t="s">
        <v>471</v>
      </c>
      <c r="K19" s="14" t="s">
        <v>574</v>
      </c>
      <c r="L19" s="16" t="s">
        <v>438</v>
      </c>
      <c r="M19" s="14" t="s">
        <v>575</v>
      </c>
      <c r="N19" s="16" t="s">
        <v>576</v>
      </c>
    </row>
    <row r="20" spans="1:14" ht="17" thickBot="1">
      <c r="A20" s="15"/>
      <c r="B20" s="14" t="s">
        <v>417</v>
      </c>
      <c r="C20" s="14"/>
      <c r="D20" s="14"/>
      <c r="E20" s="14"/>
      <c r="F20" s="14"/>
      <c r="G20" s="14"/>
      <c r="H20" s="14"/>
      <c r="I20" s="14"/>
      <c r="J20" s="14"/>
      <c r="K20" s="14"/>
      <c r="L20" s="14"/>
      <c r="M20" s="14"/>
      <c r="N20" s="14"/>
    </row>
    <row r="21" spans="1:14" ht="17" thickBot="1">
      <c r="A21" s="15"/>
      <c r="B21" s="14" t="s">
        <v>160</v>
      </c>
      <c r="C21" s="14" t="s">
        <v>366</v>
      </c>
      <c r="D21" s="14"/>
      <c r="E21" s="14" t="s">
        <v>366</v>
      </c>
      <c r="F21" s="14"/>
      <c r="G21" s="14" t="s">
        <v>366</v>
      </c>
      <c r="H21" s="14"/>
      <c r="I21" s="14" t="s">
        <v>366</v>
      </c>
      <c r="J21" s="14"/>
      <c r="K21" s="14" t="s">
        <v>366</v>
      </c>
      <c r="L21" s="14"/>
      <c r="M21" s="14" t="s">
        <v>367</v>
      </c>
      <c r="N21" s="14" t="s">
        <v>368</v>
      </c>
    </row>
    <row r="22" spans="1:14" ht="27" thickBot="1">
      <c r="A22" s="15"/>
      <c r="B22" s="14" t="s">
        <v>156</v>
      </c>
      <c r="C22" s="14" t="s">
        <v>577</v>
      </c>
      <c r="D22" s="16" t="s">
        <v>578</v>
      </c>
      <c r="E22" s="14" t="s">
        <v>579</v>
      </c>
      <c r="F22" s="14" t="s">
        <v>580</v>
      </c>
      <c r="G22" s="14" t="s">
        <v>581</v>
      </c>
      <c r="H22" s="16">
        <v>0.1076388888888889</v>
      </c>
      <c r="I22" s="14" t="s">
        <v>582</v>
      </c>
      <c r="J22" s="14">
        <v>0.49236111111111114</v>
      </c>
      <c r="K22" s="14" t="s">
        <v>583</v>
      </c>
      <c r="L22" s="14">
        <v>0.52083333333333337</v>
      </c>
      <c r="M22" s="14" t="s">
        <v>367</v>
      </c>
      <c r="N22" s="14"/>
    </row>
    <row r="23" spans="1:14" ht="27" thickBot="1">
      <c r="A23" s="15"/>
      <c r="B23" s="14" t="s">
        <v>163</v>
      </c>
      <c r="C23" s="14"/>
      <c r="D23" s="14"/>
      <c r="E23" s="14"/>
      <c r="F23" s="14"/>
      <c r="G23" s="14"/>
      <c r="H23" s="14"/>
      <c r="I23" s="14"/>
      <c r="J23" s="14"/>
      <c r="K23" s="14"/>
      <c r="L23" s="14"/>
      <c r="M23" s="14"/>
      <c r="N23" s="14"/>
    </row>
    <row r="24" spans="1:14" ht="17" thickBot="1">
      <c r="A24" s="15"/>
      <c r="B24" s="16" t="s">
        <v>425</v>
      </c>
      <c r="C24" s="14" t="s">
        <v>366</v>
      </c>
      <c r="D24" s="14"/>
      <c r="E24" s="14" t="s">
        <v>366</v>
      </c>
      <c r="F24" s="14"/>
      <c r="G24" s="14" t="s">
        <v>366</v>
      </c>
      <c r="H24" s="14"/>
      <c r="I24" s="14" t="s">
        <v>366</v>
      </c>
      <c r="J24" s="14"/>
      <c r="K24" s="14" t="s">
        <v>366</v>
      </c>
      <c r="L24" s="14"/>
      <c r="M24" s="14" t="s">
        <v>367</v>
      </c>
      <c r="N24" s="14" t="s">
        <v>368</v>
      </c>
    </row>
    <row r="25" spans="1:14" ht="27" thickBot="1">
      <c r="A25" s="15"/>
      <c r="B25" s="14" t="s">
        <v>426</v>
      </c>
      <c r="C25" s="14" t="s">
        <v>584</v>
      </c>
      <c r="D25" s="16" t="s">
        <v>374</v>
      </c>
      <c r="E25" s="14" t="s">
        <v>585</v>
      </c>
      <c r="F25" s="14">
        <v>0.37152777777777779</v>
      </c>
      <c r="G25" s="14" t="s">
        <v>586</v>
      </c>
      <c r="H25" s="16">
        <v>0.12222222222222222</v>
      </c>
      <c r="I25" s="14" t="s">
        <v>587</v>
      </c>
      <c r="J25" s="14">
        <v>0.22013888888888888</v>
      </c>
      <c r="K25" s="14" t="s">
        <v>588</v>
      </c>
      <c r="L25" s="14">
        <v>0.4152777777777778</v>
      </c>
      <c r="M25" s="14" t="s">
        <v>367</v>
      </c>
      <c r="N25" s="14"/>
    </row>
    <row r="26" spans="1:14" ht="27" thickBot="1">
      <c r="A26" s="15"/>
      <c r="B26" s="14" t="s">
        <v>175</v>
      </c>
      <c r="C26" s="14"/>
      <c r="D26" s="14"/>
      <c r="E26" s="14"/>
      <c r="F26" s="14"/>
      <c r="G26" s="14"/>
      <c r="H26" s="14"/>
      <c r="I26" s="14"/>
      <c r="J26" s="14"/>
      <c r="K26" s="14"/>
      <c r="L26" s="14"/>
      <c r="M26" s="14"/>
      <c r="N26" s="14"/>
    </row>
    <row r="27" spans="1:14" ht="17" thickBot="1">
      <c r="A27" s="15"/>
      <c r="B27" s="14" t="s">
        <v>176</v>
      </c>
      <c r="C27" s="14" t="s">
        <v>366</v>
      </c>
      <c r="D27" s="14"/>
      <c r="E27" s="14" t="s">
        <v>366</v>
      </c>
      <c r="F27" s="14"/>
      <c r="G27" s="14" t="s">
        <v>366</v>
      </c>
      <c r="H27" s="14"/>
      <c r="I27" s="14" t="s">
        <v>366</v>
      </c>
      <c r="J27" s="14"/>
      <c r="K27" s="14" t="s">
        <v>366</v>
      </c>
      <c r="L27" s="14"/>
      <c r="M27" s="14" t="s">
        <v>367</v>
      </c>
      <c r="N27" s="14" t="s">
        <v>368</v>
      </c>
    </row>
    <row r="28" spans="1:14" ht="27" thickBot="1">
      <c r="A28" s="15"/>
      <c r="B28" s="14" t="s">
        <v>181</v>
      </c>
      <c r="C28" s="14" t="s">
        <v>589</v>
      </c>
      <c r="D28" s="16">
        <v>0.13750000000000001</v>
      </c>
      <c r="E28" s="14" t="s">
        <v>590</v>
      </c>
      <c r="F28" s="14">
        <v>0.3347222222222222</v>
      </c>
      <c r="G28" s="14" t="s">
        <v>591</v>
      </c>
      <c r="H28" s="16" t="s">
        <v>453</v>
      </c>
      <c r="I28" s="14" t="s">
        <v>592</v>
      </c>
      <c r="J28" s="14">
        <v>0.15972222222222221</v>
      </c>
      <c r="K28" s="14" t="s">
        <v>593</v>
      </c>
      <c r="L28" s="14">
        <v>0.28888888888888886</v>
      </c>
      <c r="M28" s="14" t="s">
        <v>367</v>
      </c>
      <c r="N28" s="14"/>
    </row>
    <row r="29" spans="1:14" ht="40" thickBot="1">
      <c r="A29" s="15"/>
      <c r="B29" s="14" t="s">
        <v>441</v>
      </c>
      <c r="C29" s="14"/>
      <c r="D29" s="14"/>
      <c r="E29" s="14"/>
      <c r="F29" s="14"/>
      <c r="G29" s="14"/>
      <c r="H29" s="14"/>
      <c r="I29" s="14"/>
      <c r="J29" s="14"/>
      <c r="K29" s="14"/>
      <c r="L29" s="14"/>
      <c r="M29" s="14"/>
      <c r="N29" s="14"/>
    </row>
    <row r="30" spans="1:14" ht="17" thickBot="1">
      <c r="A30" s="15"/>
      <c r="B30" s="14" t="s">
        <v>176</v>
      </c>
      <c r="C30" s="14" t="s">
        <v>366</v>
      </c>
      <c r="D30" s="14"/>
      <c r="E30" s="14" t="s">
        <v>366</v>
      </c>
      <c r="F30" s="14"/>
      <c r="G30" s="14" t="s">
        <v>366</v>
      </c>
      <c r="H30" s="14"/>
      <c r="I30" s="14" t="s">
        <v>366</v>
      </c>
      <c r="J30" s="14"/>
      <c r="K30" s="14" t="s">
        <v>366</v>
      </c>
      <c r="L30" s="14"/>
      <c r="M30" s="14" t="s">
        <v>366</v>
      </c>
      <c r="N30" s="14"/>
    </row>
    <row r="31" spans="1:14" ht="27" thickBot="1">
      <c r="A31" s="15"/>
      <c r="B31" s="14" t="s">
        <v>181</v>
      </c>
      <c r="C31" s="14" t="s">
        <v>594</v>
      </c>
      <c r="D31" s="16" t="s">
        <v>392</v>
      </c>
      <c r="E31" s="14" t="s">
        <v>595</v>
      </c>
      <c r="F31" s="16" t="s">
        <v>505</v>
      </c>
      <c r="G31" s="14" t="s">
        <v>596</v>
      </c>
      <c r="H31" s="16" t="s">
        <v>392</v>
      </c>
      <c r="I31" s="14" t="s">
        <v>597</v>
      </c>
      <c r="J31" s="16" t="s">
        <v>450</v>
      </c>
      <c r="K31" s="14" t="s">
        <v>598</v>
      </c>
      <c r="L31" s="16" t="s">
        <v>578</v>
      </c>
      <c r="M31" s="14" t="s">
        <v>599</v>
      </c>
      <c r="N31" s="14">
        <v>0.16319444444444445</v>
      </c>
    </row>
    <row r="32" spans="1:14" ht="53" thickBot="1">
      <c r="A32" s="15"/>
      <c r="B32" s="14" t="s">
        <v>448</v>
      </c>
      <c r="C32" s="14"/>
      <c r="D32" s="14"/>
      <c r="E32" s="14"/>
      <c r="F32" s="14"/>
      <c r="G32" s="14"/>
      <c r="H32" s="14"/>
      <c r="I32" s="14"/>
      <c r="J32" s="14"/>
      <c r="K32" s="14"/>
      <c r="L32" s="14"/>
      <c r="M32" s="14"/>
      <c r="N32" s="14"/>
    </row>
    <row r="33" spans="1:14" ht="17" thickBot="1">
      <c r="A33" s="15"/>
      <c r="B33" s="14" t="s">
        <v>176</v>
      </c>
      <c r="C33" s="14" t="s">
        <v>366</v>
      </c>
      <c r="D33" s="14"/>
      <c r="E33" s="14" t="s">
        <v>366</v>
      </c>
      <c r="F33" s="14"/>
      <c r="G33" s="14" t="s">
        <v>366</v>
      </c>
      <c r="H33" s="14"/>
      <c r="I33" s="14" t="s">
        <v>367</v>
      </c>
      <c r="J33" s="14" t="s">
        <v>368</v>
      </c>
      <c r="K33" s="14" t="s">
        <v>366</v>
      </c>
      <c r="L33" s="14"/>
      <c r="M33" s="14" t="s">
        <v>367</v>
      </c>
      <c r="N33" s="14" t="s">
        <v>368</v>
      </c>
    </row>
    <row r="34" spans="1:14" ht="27" thickBot="1">
      <c r="A34" s="15"/>
      <c r="B34" s="14" t="s">
        <v>181</v>
      </c>
      <c r="C34" s="14" t="s">
        <v>600</v>
      </c>
      <c r="D34" s="16" t="s">
        <v>601</v>
      </c>
      <c r="E34" s="14" t="s">
        <v>602</v>
      </c>
      <c r="F34" s="14">
        <v>0.37083333333333335</v>
      </c>
      <c r="G34" s="14" t="s">
        <v>603</v>
      </c>
      <c r="H34" s="16" t="s">
        <v>438</v>
      </c>
      <c r="I34" s="14" t="s">
        <v>367</v>
      </c>
      <c r="J34" s="14"/>
      <c r="K34" s="14" t="s">
        <v>604</v>
      </c>
      <c r="L34" s="14">
        <v>0.28541666666666665</v>
      </c>
      <c r="M34" s="14" t="s">
        <v>367</v>
      </c>
      <c r="N34" s="14"/>
    </row>
    <row r="35" spans="1:14" ht="27" thickBot="1">
      <c r="A35" s="15"/>
      <c r="B35" s="14" t="s">
        <v>197</v>
      </c>
      <c r="C35" s="14"/>
      <c r="D35" s="14"/>
      <c r="E35" s="14"/>
      <c r="F35" s="14"/>
      <c r="G35" s="14"/>
      <c r="H35" s="14"/>
      <c r="I35" s="14"/>
      <c r="J35" s="14"/>
      <c r="K35" s="14"/>
      <c r="L35" s="14"/>
      <c r="M35" s="14"/>
      <c r="N35" s="14"/>
    </row>
    <row r="36" spans="1:14" ht="17" thickBot="1">
      <c r="A36" s="15"/>
      <c r="B36" s="14" t="s">
        <v>176</v>
      </c>
      <c r="C36" s="14" t="s">
        <v>366</v>
      </c>
      <c r="D36" s="14"/>
      <c r="E36" s="14" t="s">
        <v>366</v>
      </c>
      <c r="F36" s="14"/>
      <c r="G36" s="14" t="s">
        <v>366</v>
      </c>
      <c r="H36" s="14"/>
      <c r="I36" s="14" t="s">
        <v>367</v>
      </c>
      <c r="J36" s="14" t="s">
        <v>368</v>
      </c>
      <c r="K36" s="14" t="s">
        <v>366</v>
      </c>
      <c r="L36" s="14"/>
      <c r="M36" s="14" t="s">
        <v>367</v>
      </c>
      <c r="N36" s="14" t="s">
        <v>368</v>
      </c>
    </row>
    <row r="37" spans="1:14" ht="27" thickBot="1">
      <c r="A37" s="15"/>
      <c r="B37" s="14" t="s">
        <v>181</v>
      </c>
      <c r="C37" s="14" t="s">
        <v>605</v>
      </c>
      <c r="D37" s="16" t="s">
        <v>606</v>
      </c>
      <c r="E37" s="14" t="s">
        <v>607</v>
      </c>
      <c r="F37" s="14">
        <v>0.3215277777777778</v>
      </c>
      <c r="G37" s="14" t="s">
        <v>608</v>
      </c>
      <c r="H37" s="14">
        <v>0.44583333333333336</v>
      </c>
      <c r="I37" s="14" t="s">
        <v>367</v>
      </c>
      <c r="J37" s="14"/>
      <c r="K37" s="14" t="s">
        <v>609</v>
      </c>
      <c r="L37" s="14">
        <v>0.57291666666666663</v>
      </c>
      <c r="M37" s="14" t="s">
        <v>367</v>
      </c>
      <c r="N37" s="14"/>
    </row>
    <row r="38" spans="1:14" ht="27" thickBot="1">
      <c r="A38" s="15"/>
      <c r="B38" s="14" t="s">
        <v>203</v>
      </c>
      <c r="C38" s="14"/>
      <c r="D38" s="14"/>
      <c r="E38" s="14"/>
      <c r="F38" s="14"/>
      <c r="G38" s="14"/>
      <c r="H38" s="14"/>
      <c r="I38" s="14"/>
      <c r="J38" s="14"/>
      <c r="K38" s="14"/>
      <c r="L38" s="14"/>
      <c r="M38" s="14"/>
      <c r="N38" s="14"/>
    </row>
    <row r="39" spans="1:14" ht="17" thickBot="1">
      <c r="A39" s="15"/>
      <c r="B39" s="14" t="s">
        <v>204</v>
      </c>
      <c r="C39" s="14" t="s">
        <v>366</v>
      </c>
      <c r="D39" s="14"/>
      <c r="E39" s="14" t="s">
        <v>366</v>
      </c>
      <c r="F39" s="14"/>
      <c r="G39" s="14" t="s">
        <v>366</v>
      </c>
      <c r="H39" s="14"/>
      <c r="I39" s="14" t="s">
        <v>366</v>
      </c>
      <c r="J39" s="14"/>
      <c r="K39" s="14" t="s">
        <v>366</v>
      </c>
      <c r="L39" s="14"/>
      <c r="M39" s="14" t="s">
        <v>366</v>
      </c>
      <c r="N39" s="14"/>
    </row>
    <row r="40" spans="1:14" ht="27" thickBot="1">
      <c r="A40" s="15"/>
      <c r="B40" s="14" t="s">
        <v>208</v>
      </c>
      <c r="C40" s="14" t="s">
        <v>610</v>
      </c>
      <c r="D40" s="16" t="s">
        <v>438</v>
      </c>
      <c r="E40" s="14" t="s">
        <v>611</v>
      </c>
      <c r="F40" s="14">
        <v>0.13819444444444445</v>
      </c>
      <c r="G40" s="14" t="s">
        <v>612</v>
      </c>
      <c r="H40" s="16" t="s">
        <v>374</v>
      </c>
      <c r="I40" s="14" t="s">
        <v>613</v>
      </c>
      <c r="J40" s="14">
        <v>0.67152777777777772</v>
      </c>
      <c r="K40" s="14" t="s">
        <v>614</v>
      </c>
      <c r="L40" s="16">
        <v>9.7222222222222224E-2</v>
      </c>
      <c r="M40" s="14" t="s">
        <v>615</v>
      </c>
      <c r="N40" s="14">
        <v>0.47083333333333333</v>
      </c>
    </row>
    <row r="41" spans="1:14" ht="40" thickBot="1">
      <c r="A41" s="15"/>
      <c r="B41" s="14" t="s">
        <v>616</v>
      </c>
      <c r="C41" s="14"/>
      <c r="D41" s="14"/>
      <c r="E41" s="14"/>
      <c r="F41" s="14"/>
      <c r="G41" s="14"/>
      <c r="H41" s="14"/>
      <c r="I41" s="14"/>
      <c r="J41" s="14"/>
      <c r="K41" s="14"/>
      <c r="L41" s="14"/>
      <c r="M41" s="14"/>
      <c r="N41" s="14"/>
    </row>
    <row r="42" spans="1:14" ht="17" thickBot="1">
      <c r="A42" s="15"/>
      <c r="B42" s="14" t="s">
        <v>176</v>
      </c>
      <c r="C42" s="14" t="s">
        <v>366</v>
      </c>
      <c r="D42" s="14"/>
      <c r="E42" s="14" t="s">
        <v>366</v>
      </c>
      <c r="F42" s="14"/>
      <c r="G42" s="14" t="s">
        <v>366</v>
      </c>
      <c r="H42" s="14"/>
      <c r="I42" s="14" t="s">
        <v>366</v>
      </c>
      <c r="J42" s="14"/>
      <c r="K42" s="14" t="s">
        <v>366</v>
      </c>
      <c r="L42" s="14"/>
      <c r="M42" s="14" t="s">
        <v>366</v>
      </c>
      <c r="N42" s="14"/>
    </row>
    <row r="43" spans="1:14" ht="27" thickBot="1">
      <c r="A43" s="15"/>
      <c r="B43" s="14" t="s">
        <v>181</v>
      </c>
      <c r="C43" s="14" t="s">
        <v>617</v>
      </c>
      <c r="D43" s="16" t="s">
        <v>438</v>
      </c>
      <c r="E43" s="14" t="s">
        <v>618</v>
      </c>
      <c r="F43" s="14">
        <v>0.12847222222222221</v>
      </c>
      <c r="G43" s="14" t="s">
        <v>619</v>
      </c>
      <c r="H43" s="16" t="s">
        <v>450</v>
      </c>
      <c r="I43" s="14" t="s">
        <v>620</v>
      </c>
      <c r="J43" s="14">
        <v>9.0972222222222218E-2</v>
      </c>
      <c r="K43" s="14" t="s">
        <v>621</v>
      </c>
      <c r="L43" s="16" t="s">
        <v>406</v>
      </c>
      <c r="M43" s="14" t="s">
        <v>622</v>
      </c>
      <c r="N43" s="16" t="s">
        <v>385</v>
      </c>
    </row>
    <row r="44" spans="1:14" ht="17" thickBot="1">
      <c r="A44" s="15"/>
      <c r="B44" s="14" t="s">
        <v>217</v>
      </c>
      <c r="C44" s="14"/>
      <c r="D44" s="14"/>
      <c r="E44" s="14"/>
      <c r="F44" s="14"/>
      <c r="G44" s="14"/>
      <c r="H44" s="14"/>
      <c r="I44" s="14"/>
      <c r="J44" s="14"/>
      <c r="K44" s="14"/>
      <c r="L44" s="14"/>
      <c r="M44" s="14"/>
      <c r="N44" s="14"/>
    </row>
    <row r="45" spans="1:14" ht="17" thickBot="1">
      <c r="A45" s="15"/>
      <c r="B45" s="14" t="s">
        <v>176</v>
      </c>
      <c r="C45" s="14" t="s">
        <v>366</v>
      </c>
      <c r="D45" s="14"/>
      <c r="E45" s="14" t="s">
        <v>366</v>
      </c>
      <c r="F45" s="14"/>
      <c r="G45" s="14" t="s">
        <v>366</v>
      </c>
      <c r="H45" s="14"/>
      <c r="I45" s="14" t="s">
        <v>366</v>
      </c>
      <c r="J45" s="14"/>
      <c r="K45" s="14" t="s">
        <v>366</v>
      </c>
      <c r="L45" s="14"/>
      <c r="M45" s="14" t="s">
        <v>366</v>
      </c>
      <c r="N45" s="14"/>
    </row>
    <row r="46" spans="1:14" ht="27" thickBot="1">
      <c r="A46" s="15"/>
      <c r="B46" s="14" t="s">
        <v>181</v>
      </c>
      <c r="C46" s="14" t="s">
        <v>623</v>
      </c>
      <c r="D46" s="16" t="s">
        <v>477</v>
      </c>
      <c r="E46" s="14" t="s">
        <v>624</v>
      </c>
      <c r="F46" s="14">
        <v>0.34652777777777777</v>
      </c>
      <c r="G46" s="14" t="s">
        <v>625</v>
      </c>
      <c r="H46" s="16" t="s">
        <v>399</v>
      </c>
      <c r="I46" s="14" t="s">
        <v>626</v>
      </c>
      <c r="J46" s="14">
        <v>0.48819444444444443</v>
      </c>
      <c r="K46" s="14" t="s">
        <v>627</v>
      </c>
      <c r="L46" s="16">
        <v>0.10625</v>
      </c>
      <c r="M46" s="14" t="s">
        <v>628</v>
      </c>
      <c r="N46" s="14">
        <v>0.43680555555555556</v>
      </c>
    </row>
    <row r="47" spans="1:14" ht="40" thickBot="1">
      <c r="A47" s="15"/>
      <c r="B47" s="14" t="s">
        <v>489</v>
      </c>
      <c r="C47" s="14"/>
      <c r="D47" s="14"/>
      <c r="E47" s="14"/>
      <c r="F47" s="14"/>
      <c r="G47" s="14"/>
      <c r="H47" s="14"/>
      <c r="I47" s="14"/>
      <c r="J47" s="14"/>
      <c r="K47" s="14"/>
      <c r="L47" s="14"/>
      <c r="M47" s="14"/>
      <c r="N47" s="14"/>
    </row>
    <row r="48" spans="1:14" ht="17" thickBot="1">
      <c r="A48" s="15"/>
      <c r="B48" s="14" t="s">
        <v>490</v>
      </c>
      <c r="C48" s="14" t="s">
        <v>366</v>
      </c>
      <c r="D48" s="14"/>
      <c r="E48" s="14" t="s">
        <v>366</v>
      </c>
      <c r="F48" s="14"/>
      <c r="G48" s="14" t="s">
        <v>366</v>
      </c>
      <c r="H48" s="14"/>
      <c r="I48" s="14" t="s">
        <v>366</v>
      </c>
      <c r="J48" s="14"/>
      <c r="K48" s="14" t="s">
        <v>366</v>
      </c>
      <c r="L48" s="14"/>
      <c r="M48" s="14" t="s">
        <v>366</v>
      </c>
      <c r="N48" s="14"/>
    </row>
    <row r="49" spans="1:14" ht="27" thickBot="1">
      <c r="A49" s="15"/>
      <c r="B49" s="14" t="s">
        <v>229</v>
      </c>
      <c r="C49" s="14" t="s">
        <v>629</v>
      </c>
      <c r="D49" s="16" t="s">
        <v>630</v>
      </c>
      <c r="E49" s="14" t="s">
        <v>631</v>
      </c>
      <c r="F49" s="14">
        <v>0.25347222222222221</v>
      </c>
      <c r="G49" s="14" t="s">
        <v>632</v>
      </c>
      <c r="H49" s="16" t="s">
        <v>601</v>
      </c>
      <c r="I49" s="14" t="s">
        <v>633</v>
      </c>
      <c r="J49" s="14">
        <v>0.375</v>
      </c>
      <c r="K49" s="14" t="s">
        <v>634</v>
      </c>
      <c r="L49" s="16" t="s">
        <v>635</v>
      </c>
      <c r="M49" s="14" t="s">
        <v>636</v>
      </c>
      <c r="N49" s="14">
        <v>0.34861111111111109</v>
      </c>
    </row>
    <row r="50" spans="1:14" ht="53" thickBot="1">
      <c r="A50" s="15"/>
      <c r="B50" s="14" t="s">
        <v>497</v>
      </c>
      <c r="C50" s="14"/>
      <c r="D50" s="14"/>
      <c r="E50" s="14"/>
      <c r="F50" s="14"/>
      <c r="G50" s="14"/>
      <c r="H50" s="14"/>
      <c r="I50" s="14"/>
      <c r="J50" s="14"/>
      <c r="K50" s="14"/>
      <c r="L50" s="14"/>
      <c r="M50" s="14"/>
      <c r="N50" s="14"/>
    </row>
    <row r="51" spans="1:14" ht="17" thickBot="1">
      <c r="A51" s="15"/>
      <c r="B51" s="14" t="s">
        <v>4</v>
      </c>
      <c r="C51" s="14" t="s">
        <v>366</v>
      </c>
      <c r="D51" s="14"/>
      <c r="E51" s="14" t="s">
        <v>366</v>
      </c>
      <c r="F51" s="14"/>
      <c r="G51" s="14" t="s">
        <v>366</v>
      </c>
      <c r="H51" s="14"/>
      <c r="I51" s="14" t="s">
        <v>366</v>
      </c>
      <c r="J51" s="14"/>
      <c r="K51" s="14" t="s">
        <v>366</v>
      </c>
      <c r="L51" s="14"/>
      <c r="M51" s="14" t="s">
        <v>366</v>
      </c>
      <c r="N51" s="14"/>
    </row>
    <row r="52" spans="1:14" ht="27" thickBot="1">
      <c r="A52" s="15"/>
      <c r="B52" s="14" t="s">
        <v>6</v>
      </c>
      <c r="C52" s="14" t="s">
        <v>637</v>
      </c>
      <c r="D52" s="16" t="s">
        <v>392</v>
      </c>
      <c r="E52" s="14" t="s">
        <v>638</v>
      </c>
      <c r="F52" s="16" t="s">
        <v>471</v>
      </c>
      <c r="G52" s="14" t="s">
        <v>639</v>
      </c>
      <c r="H52" s="16" t="s">
        <v>406</v>
      </c>
      <c r="I52" s="14" t="s">
        <v>640</v>
      </c>
      <c r="J52" s="14">
        <v>0.17152777777777778</v>
      </c>
      <c r="K52" s="14" t="s">
        <v>641</v>
      </c>
      <c r="L52" s="16" t="s">
        <v>392</v>
      </c>
      <c r="M52" s="14" t="s">
        <v>642</v>
      </c>
      <c r="N52" s="16" t="s">
        <v>438</v>
      </c>
    </row>
    <row r="53" spans="1:14" ht="40" thickBot="1">
      <c r="A53" s="15"/>
      <c r="B53" s="14" t="s">
        <v>506</v>
      </c>
      <c r="C53" s="14"/>
      <c r="D53" s="14"/>
      <c r="E53" s="14"/>
      <c r="F53" s="14"/>
      <c r="G53" s="14"/>
      <c r="H53" s="14"/>
      <c r="I53" s="14"/>
      <c r="J53" s="14"/>
      <c r="K53" s="14"/>
      <c r="L53" s="14"/>
      <c r="M53" s="14"/>
      <c r="N53" s="14"/>
    </row>
    <row r="54" spans="1:14" ht="40" thickBot="1">
      <c r="A54" s="15"/>
      <c r="B54" s="14" t="s">
        <v>507</v>
      </c>
      <c r="C54" s="14" t="s">
        <v>366</v>
      </c>
      <c r="D54" s="14"/>
      <c r="E54" s="14" t="s">
        <v>366</v>
      </c>
      <c r="F54" s="14"/>
      <c r="G54" s="14" t="s">
        <v>366</v>
      </c>
      <c r="H54" s="14"/>
      <c r="I54" s="14" t="s">
        <v>366</v>
      </c>
      <c r="J54" s="14"/>
      <c r="K54" s="14" t="s">
        <v>366</v>
      </c>
      <c r="L54" s="14"/>
      <c r="M54" s="14" t="s">
        <v>367</v>
      </c>
      <c r="N54" s="14" t="s">
        <v>368</v>
      </c>
    </row>
    <row r="55" spans="1:14" ht="40" thickBot="1">
      <c r="A55" s="15"/>
      <c r="B55" s="14" t="s">
        <v>508</v>
      </c>
      <c r="C55" s="14" t="s">
        <v>643</v>
      </c>
      <c r="D55" s="16" t="s">
        <v>382</v>
      </c>
      <c r="E55" s="14" t="s">
        <v>644</v>
      </c>
      <c r="F55" s="14">
        <v>0.3840277777777778</v>
      </c>
      <c r="G55" s="14" t="s">
        <v>645</v>
      </c>
      <c r="H55" s="16" t="s">
        <v>428</v>
      </c>
      <c r="I55" s="14" t="s">
        <v>646</v>
      </c>
      <c r="J55" s="14">
        <v>0.54652777777777772</v>
      </c>
      <c r="K55" s="14" t="s">
        <v>647</v>
      </c>
      <c r="L55" s="14">
        <v>0.68680555555555556</v>
      </c>
      <c r="M55" s="14" t="s">
        <v>367</v>
      </c>
      <c r="N55" s="14"/>
    </row>
    <row r="56" spans="1:14" ht="40" thickBot="1">
      <c r="A56" s="15"/>
      <c r="B56" s="14" t="s">
        <v>516</v>
      </c>
      <c r="C56" s="14"/>
      <c r="D56" s="14"/>
      <c r="E56" s="14"/>
      <c r="F56" s="14"/>
      <c r="G56" s="14"/>
      <c r="H56" s="14"/>
      <c r="I56" s="16"/>
      <c r="J56" s="14"/>
      <c r="K56" s="14"/>
      <c r="L56" s="14"/>
      <c r="M56" s="14"/>
      <c r="N56" s="14"/>
    </row>
    <row r="57" spans="1:14" ht="40" thickBot="1">
      <c r="A57" s="15"/>
      <c r="B57" s="14" t="s">
        <v>507</v>
      </c>
      <c r="C57" s="14" t="s">
        <v>366</v>
      </c>
      <c r="D57" s="14"/>
      <c r="E57" s="14" t="s">
        <v>366</v>
      </c>
      <c r="F57" s="14"/>
      <c r="G57" s="14" t="s">
        <v>366</v>
      </c>
      <c r="H57" s="14"/>
      <c r="I57" s="14" t="s">
        <v>366</v>
      </c>
      <c r="J57" s="14"/>
      <c r="K57" s="14" t="s">
        <v>366</v>
      </c>
      <c r="L57" s="14"/>
      <c r="M57" s="14" t="s">
        <v>367</v>
      </c>
      <c r="N57" s="14" t="s">
        <v>368</v>
      </c>
    </row>
    <row r="58" spans="1:14" ht="40" thickBot="1">
      <c r="A58" s="15"/>
      <c r="B58" s="14" t="s">
        <v>508</v>
      </c>
      <c r="C58" s="14" t="s">
        <v>648</v>
      </c>
      <c r="D58" s="16" t="s">
        <v>404</v>
      </c>
      <c r="E58" s="14" t="s">
        <v>649</v>
      </c>
      <c r="F58" s="14" t="s">
        <v>650</v>
      </c>
      <c r="G58" s="14" t="s">
        <v>651</v>
      </c>
      <c r="H58" s="16" t="s">
        <v>523</v>
      </c>
      <c r="I58" s="14" t="s">
        <v>652</v>
      </c>
      <c r="J58" s="14">
        <v>0.32708333333333334</v>
      </c>
      <c r="K58" s="14" t="s">
        <v>653</v>
      </c>
      <c r="L58" s="14">
        <v>0.5625</v>
      </c>
      <c r="M58" s="14" t="s">
        <v>367</v>
      </c>
      <c r="N58" s="14"/>
    </row>
    <row r="59" spans="1:14" ht="53" thickBot="1">
      <c r="A59" s="15"/>
      <c r="B59" s="14" t="s">
        <v>525</v>
      </c>
      <c r="C59" s="14"/>
      <c r="D59" s="14"/>
      <c r="E59" s="14"/>
      <c r="F59" s="14"/>
      <c r="G59" s="14"/>
      <c r="H59" s="14"/>
      <c r="I59" s="16"/>
      <c r="J59" s="14"/>
      <c r="K59" s="14"/>
      <c r="L59" s="14"/>
      <c r="M59" s="14"/>
      <c r="N59" s="14"/>
    </row>
    <row r="60" spans="1:14" ht="40" thickBot="1">
      <c r="A60" s="15"/>
      <c r="B60" s="14" t="s">
        <v>507</v>
      </c>
      <c r="C60" s="14" t="s">
        <v>366</v>
      </c>
      <c r="D60" s="14"/>
      <c r="E60" s="14" t="s">
        <v>366</v>
      </c>
      <c r="F60" s="14"/>
      <c r="G60" s="14" t="s">
        <v>366</v>
      </c>
      <c r="H60" s="14"/>
      <c r="I60" s="14" t="s">
        <v>366</v>
      </c>
      <c r="J60" s="14"/>
      <c r="K60" s="14" t="s">
        <v>366</v>
      </c>
      <c r="L60" s="14"/>
      <c r="M60" s="14" t="s">
        <v>366</v>
      </c>
      <c r="N60" s="14"/>
    </row>
    <row r="61" spans="1:14" ht="40" thickBot="1">
      <c r="A61" s="15"/>
      <c r="B61" s="14" t="s">
        <v>508</v>
      </c>
      <c r="C61" s="14" t="s">
        <v>654</v>
      </c>
      <c r="D61" s="16" t="s">
        <v>480</v>
      </c>
      <c r="E61" s="14" t="s">
        <v>655</v>
      </c>
      <c r="F61" s="14">
        <v>0.30833333333333335</v>
      </c>
      <c r="G61" s="14" t="s">
        <v>656</v>
      </c>
      <c r="H61" s="14">
        <v>0.13819444444444445</v>
      </c>
      <c r="I61" s="14" t="s">
        <v>657</v>
      </c>
      <c r="J61" s="14">
        <v>0.36805555555555558</v>
      </c>
      <c r="K61" s="14" t="s">
        <v>658</v>
      </c>
      <c r="L61" s="16">
        <v>0.10416666666666667</v>
      </c>
      <c r="M61" s="14" t="s">
        <v>659</v>
      </c>
      <c r="N61" s="14">
        <v>0.65833333333333333</v>
      </c>
    </row>
    <row r="62" spans="1:14" ht="53" thickBot="1">
      <c r="A62" s="15"/>
      <c r="B62" s="14" t="s">
        <v>532</v>
      </c>
      <c r="C62" s="14"/>
      <c r="D62" s="14"/>
      <c r="E62" s="14"/>
      <c r="F62" s="14"/>
      <c r="G62" s="14"/>
      <c r="H62" s="14"/>
      <c r="I62" s="16"/>
      <c r="J62" s="14"/>
      <c r="K62" s="14"/>
      <c r="L62" s="14"/>
      <c r="M62" s="14"/>
      <c r="N62" s="14"/>
    </row>
    <row r="63" spans="1:14" ht="40" thickBot="1">
      <c r="A63" s="15"/>
      <c r="B63" s="14" t="s">
        <v>507</v>
      </c>
      <c r="C63" s="14" t="s">
        <v>366</v>
      </c>
      <c r="D63" s="14"/>
      <c r="E63" s="14" t="s">
        <v>366</v>
      </c>
      <c r="F63" s="14"/>
      <c r="G63" s="14" t="s">
        <v>366</v>
      </c>
      <c r="H63" s="14"/>
      <c r="I63" s="14" t="s">
        <v>366</v>
      </c>
      <c r="J63" s="14"/>
      <c r="K63" s="14" t="s">
        <v>366</v>
      </c>
      <c r="L63" s="14"/>
      <c r="M63" s="14" t="s">
        <v>366</v>
      </c>
      <c r="N63" s="14"/>
    </row>
    <row r="64" spans="1:14" ht="40" thickBot="1">
      <c r="A64" s="15"/>
      <c r="B64" s="14" t="s">
        <v>508</v>
      </c>
      <c r="C64" s="14" t="s">
        <v>660</v>
      </c>
      <c r="D64" s="16" t="s">
        <v>392</v>
      </c>
      <c r="E64" s="14" t="s">
        <v>661</v>
      </c>
      <c r="F64" s="14">
        <v>0.60902777777777772</v>
      </c>
      <c r="G64" s="14" t="s">
        <v>662</v>
      </c>
      <c r="H64" s="16" t="s">
        <v>471</v>
      </c>
      <c r="I64" s="14" t="s">
        <v>663</v>
      </c>
      <c r="J64" s="14">
        <v>0.37430555555555556</v>
      </c>
      <c r="K64" s="14" t="s">
        <v>664</v>
      </c>
      <c r="L64" s="16" t="s">
        <v>665</v>
      </c>
      <c r="M64" s="14" t="s">
        <v>666</v>
      </c>
      <c r="N64" s="14">
        <v>0.24652777777777779</v>
      </c>
    </row>
    <row r="65" spans="1:14" ht="27" thickBot="1">
      <c r="A65" s="15"/>
      <c r="B65" s="14" t="s">
        <v>354</v>
      </c>
      <c r="C65" s="14"/>
      <c r="D65" s="14"/>
      <c r="E65" s="14"/>
      <c r="F65" s="14"/>
      <c r="G65" s="14"/>
      <c r="H65" s="14"/>
      <c r="I65" s="16"/>
      <c r="J65" s="14"/>
      <c r="K65" s="14"/>
      <c r="L65" s="14"/>
      <c r="M65" s="14"/>
      <c r="N65" s="14"/>
    </row>
    <row r="66" spans="1:14" ht="17" thickBot="1">
      <c r="A66" s="15"/>
      <c r="B66" s="14" t="s">
        <v>352</v>
      </c>
      <c r="C66" s="14" t="s">
        <v>366</v>
      </c>
      <c r="D66" s="14"/>
      <c r="E66" s="14" t="s">
        <v>366</v>
      </c>
      <c r="F66" s="14"/>
      <c r="G66" s="14" t="s">
        <v>366</v>
      </c>
      <c r="H66" s="14"/>
      <c r="I66" s="14" t="s">
        <v>366</v>
      </c>
      <c r="J66" s="14"/>
      <c r="K66" s="14" t="s">
        <v>366</v>
      </c>
      <c r="L66" s="14"/>
      <c r="M66" s="14" t="s">
        <v>366</v>
      </c>
      <c r="N66" s="14"/>
    </row>
    <row r="67" spans="1:14" ht="27" thickBot="1">
      <c r="A67" s="15"/>
      <c r="B67" s="14" t="s">
        <v>353</v>
      </c>
      <c r="C67" s="14" t="s">
        <v>667</v>
      </c>
      <c r="D67" s="16" t="s">
        <v>392</v>
      </c>
      <c r="E67" s="14" t="s">
        <v>668</v>
      </c>
      <c r="F67" s="16" t="s">
        <v>392</v>
      </c>
      <c r="G67" s="14" t="s">
        <v>669</v>
      </c>
      <c r="H67" s="16" t="s">
        <v>392</v>
      </c>
      <c r="I67" s="14" t="s">
        <v>670</v>
      </c>
      <c r="J67" s="16" t="s">
        <v>392</v>
      </c>
      <c r="K67" s="14" t="s">
        <v>671</v>
      </c>
      <c r="L67" s="16" t="s">
        <v>438</v>
      </c>
      <c r="M67" s="14" t="s">
        <v>672</v>
      </c>
      <c r="N67" s="14">
        <v>0.15416666666666667</v>
      </c>
    </row>
    <row r="69" spans="1:14">
      <c r="A69" s="11" t="s">
        <v>539</v>
      </c>
    </row>
    <row r="70" spans="1:14" ht="18">
      <c r="A70" s="12" t="s">
        <v>540</v>
      </c>
    </row>
    <row r="71" spans="1:14" ht="18">
      <c r="A71" s="12" t="s">
        <v>541</v>
      </c>
    </row>
    <row r="72" spans="1:14" ht="18">
      <c r="A72" s="12" t="s">
        <v>542</v>
      </c>
    </row>
    <row r="73" spans="1:14">
      <c r="A73" s="11" t="s">
        <v>543</v>
      </c>
    </row>
    <row r="74" spans="1:14">
      <c r="A74" s="11" t="s">
        <v>348</v>
      </c>
    </row>
  </sheetData>
  <mergeCells count="4">
    <mergeCell ref="A3:B4"/>
    <mergeCell ref="C3:F3"/>
    <mergeCell ref="G3:J3"/>
    <mergeCell ref="K3:N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8"/>
  <sheetViews>
    <sheetView zoomScale="70" zoomScaleNormal="70" workbookViewId="0"/>
  </sheetViews>
  <sheetFormatPr baseColWidth="10" defaultColWidth="11" defaultRowHeight="16"/>
  <sheetData>
    <row r="1" spans="1:14">
      <c r="A1" t="s">
        <v>821</v>
      </c>
    </row>
    <row r="2" spans="1:14" ht="17" thickBot="1"/>
    <row r="3" spans="1:14" ht="17" thickBot="1">
      <c r="A3" s="79" t="s">
        <v>358</v>
      </c>
      <c r="B3" s="80"/>
      <c r="C3" s="73" t="s">
        <v>673</v>
      </c>
      <c r="D3" s="83"/>
      <c r="E3" s="83"/>
      <c r="F3" s="74"/>
      <c r="G3" s="73" t="s">
        <v>674</v>
      </c>
      <c r="H3" s="83"/>
      <c r="I3" s="83"/>
      <c r="J3" s="74"/>
      <c r="K3" s="73" t="s">
        <v>675</v>
      </c>
      <c r="L3" s="83"/>
      <c r="M3" s="83"/>
      <c r="N3" s="74"/>
    </row>
    <row r="4" spans="1:14" ht="17" thickBot="1">
      <c r="A4" s="81"/>
      <c r="B4" s="82"/>
      <c r="C4" s="14" t="s">
        <v>362</v>
      </c>
      <c r="D4" s="14" t="s">
        <v>363</v>
      </c>
      <c r="E4" s="14" t="s">
        <v>364</v>
      </c>
      <c r="F4" s="14" t="s">
        <v>365</v>
      </c>
      <c r="G4" s="14" t="s">
        <v>362</v>
      </c>
      <c r="H4" s="14" t="s">
        <v>363</v>
      </c>
      <c r="I4" s="14" t="s">
        <v>364</v>
      </c>
      <c r="J4" s="14" t="s">
        <v>365</v>
      </c>
      <c r="K4" s="14" t="s">
        <v>362</v>
      </c>
      <c r="L4" s="14" t="s">
        <v>363</v>
      </c>
      <c r="M4" s="14" t="s">
        <v>364</v>
      </c>
      <c r="N4" s="14" t="s">
        <v>365</v>
      </c>
    </row>
    <row r="5" spans="1:14" ht="17" thickBot="1">
      <c r="A5" s="15"/>
      <c r="B5" s="14" t="s">
        <v>9</v>
      </c>
      <c r="C5" s="14"/>
      <c r="D5" s="14"/>
      <c r="E5" s="14"/>
      <c r="F5" s="14"/>
      <c r="G5" s="14"/>
      <c r="H5" s="14"/>
      <c r="I5" s="14"/>
      <c r="J5" s="14"/>
      <c r="K5" s="14"/>
      <c r="L5" s="14"/>
      <c r="M5" s="14"/>
      <c r="N5" s="14"/>
    </row>
    <row r="6" spans="1:14" ht="17" thickBot="1">
      <c r="A6" s="15"/>
      <c r="B6" s="14" t="s">
        <v>15</v>
      </c>
      <c r="C6" s="14" t="s">
        <v>366</v>
      </c>
      <c r="D6" s="14"/>
      <c r="E6" s="14" t="s">
        <v>366</v>
      </c>
      <c r="F6" s="14"/>
      <c r="G6" s="14" t="s">
        <v>366</v>
      </c>
      <c r="H6" s="14"/>
      <c r="I6" s="14" t="s">
        <v>367</v>
      </c>
      <c r="J6" s="14" t="s">
        <v>368</v>
      </c>
      <c r="K6" s="14" t="s">
        <v>366</v>
      </c>
      <c r="L6" s="14"/>
      <c r="M6" s="14" t="s">
        <v>366</v>
      </c>
      <c r="N6" s="14"/>
    </row>
    <row r="7" spans="1:14" ht="27" thickBot="1">
      <c r="A7" s="15"/>
      <c r="B7" s="14" t="s">
        <v>10</v>
      </c>
      <c r="C7" s="14" t="s">
        <v>676</v>
      </c>
      <c r="D7" s="16">
        <v>7.0833333333333331E-2</v>
      </c>
      <c r="E7" s="14" t="s">
        <v>677</v>
      </c>
      <c r="F7" s="14">
        <v>0.3125</v>
      </c>
      <c r="G7" s="14" t="s">
        <v>678</v>
      </c>
      <c r="H7" s="14">
        <v>0.54583333333333328</v>
      </c>
      <c r="I7" s="14" t="s">
        <v>367</v>
      </c>
      <c r="J7" s="16"/>
      <c r="K7" s="14" t="s">
        <v>679</v>
      </c>
      <c r="L7" s="16" t="s">
        <v>523</v>
      </c>
      <c r="M7" s="14" t="s">
        <v>680</v>
      </c>
      <c r="N7" s="16" t="s">
        <v>438</v>
      </c>
    </row>
    <row r="8" spans="1:14" ht="17" thickBot="1">
      <c r="A8" s="15"/>
      <c r="B8" s="14" t="s">
        <v>375</v>
      </c>
      <c r="C8" s="14"/>
      <c r="D8" s="14"/>
      <c r="E8" s="14"/>
      <c r="F8" s="14"/>
      <c r="G8" s="14"/>
      <c r="H8" s="14"/>
      <c r="I8" s="14"/>
      <c r="J8" s="14"/>
      <c r="K8" s="14"/>
      <c r="L8" s="14"/>
      <c r="M8" s="14"/>
      <c r="N8" s="14"/>
    </row>
    <row r="9" spans="1:14" ht="17" thickBot="1">
      <c r="A9" s="15"/>
      <c r="B9" s="14" t="s">
        <v>376</v>
      </c>
      <c r="C9" s="14" t="s">
        <v>366</v>
      </c>
      <c r="D9" s="14"/>
      <c r="E9" s="14" t="s">
        <v>367</v>
      </c>
      <c r="F9" s="14" t="s">
        <v>368</v>
      </c>
      <c r="G9" s="14" t="s">
        <v>366</v>
      </c>
      <c r="H9" s="14"/>
      <c r="I9" s="14" t="s">
        <v>366</v>
      </c>
      <c r="J9" s="14"/>
      <c r="K9" s="14" t="s">
        <v>366</v>
      </c>
      <c r="L9" s="14"/>
      <c r="M9" s="14" t="s">
        <v>366</v>
      </c>
      <c r="N9" s="14"/>
    </row>
    <row r="10" spans="1:14" ht="27" thickBot="1">
      <c r="A10" s="15"/>
      <c r="B10" s="14" t="s">
        <v>377</v>
      </c>
      <c r="C10" s="14" t="s">
        <v>681</v>
      </c>
      <c r="D10" s="14">
        <v>0.64861111111111114</v>
      </c>
      <c r="E10" s="14" t="s">
        <v>367</v>
      </c>
      <c r="F10" s="14"/>
      <c r="G10" s="14" t="s">
        <v>682</v>
      </c>
      <c r="H10" s="16">
        <v>9.3055555555555558E-2</v>
      </c>
      <c r="I10" s="14" t="s">
        <v>683</v>
      </c>
      <c r="J10" s="14">
        <v>0.19583333333333333</v>
      </c>
      <c r="K10" s="14" t="s">
        <v>684</v>
      </c>
      <c r="L10" s="16" t="s">
        <v>505</v>
      </c>
      <c r="M10" s="14" t="s">
        <v>685</v>
      </c>
      <c r="N10" s="16" t="s">
        <v>601</v>
      </c>
    </row>
    <row r="11" spans="1:14" ht="27" thickBot="1">
      <c r="A11" s="15"/>
      <c r="B11" s="14" t="s">
        <v>72</v>
      </c>
      <c r="C11" s="14"/>
      <c r="D11" s="14"/>
      <c r="E11" s="14"/>
      <c r="F11" s="14"/>
      <c r="G11" s="14"/>
      <c r="H11" s="14"/>
      <c r="I11" s="14"/>
      <c r="J11" s="14"/>
      <c r="K11" s="14"/>
      <c r="L11" s="14"/>
      <c r="M11" s="14"/>
      <c r="N11" s="14"/>
    </row>
    <row r="12" spans="1:14" ht="17" thickBot="1">
      <c r="A12" s="15"/>
      <c r="B12" s="14" t="s">
        <v>387</v>
      </c>
      <c r="C12" s="14" t="s">
        <v>366</v>
      </c>
      <c r="D12" s="14"/>
      <c r="E12" s="14" t="s">
        <v>366</v>
      </c>
      <c r="F12" s="14"/>
      <c r="G12" s="14" t="s">
        <v>366</v>
      </c>
      <c r="H12" s="14"/>
      <c r="I12" s="14" t="s">
        <v>366</v>
      </c>
      <c r="J12" s="14"/>
      <c r="K12" s="14"/>
      <c r="L12" s="14"/>
      <c r="M12" s="14"/>
      <c r="N12" s="14"/>
    </row>
    <row r="13" spans="1:14" ht="27" thickBot="1">
      <c r="A13" s="15"/>
      <c r="B13" s="14" t="s">
        <v>388</v>
      </c>
      <c r="C13" s="14" t="s">
        <v>686</v>
      </c>
      <c r="D13" s="16" t="s">
        <v>392</v>
      </c>
      <c r="E13" s="14" t="s">
        <v>687</v>
      </c>
      <c r="F13" s="14">
        <v>9.930555555555555E-2</v>
      </c>
      <c r="G13" s="14" t="s">
        <v>688</v>
      </c>
      <c r="H13" s="16" t="s">
        <v>500</v>
      </c>
      <c r="I13" s="14" t="s">
        <v>689</v>
      </c>
      <c r="J13" s="14">
        <v>0.18194444444444444</v>
      </c>
      <c r="K13" s="14" t="s">
        <v>690</v>
      </c>
      <c r="L13" s="16" t="s">
        <v>438</v>
      </c>
      <c r="M13" s="14" t="s">
        <v>691</v>
      </c>
      <c r="N13" s="14">
        <v>0.64027777777777772</v>
      </c>
    </row>
    <row r="14" spans="1:14" ht="17" thickBot="1">
      <c r="A14" s="15"/>
      <c r="B14" s="14" t="s">
        <v>78</v>
      </c>
      <c r="C14" s="14"/>
      <c r="D14" s="14"/>
      <c r="E14" s="14"/>
      <c r="F14" s="14"/>
      <c r="G14" s="14"/>
      <c r="H14" s="14"/>
      <c r="I14" s="14"/>
      <c r="J14" s="14"/>
      <c r="K14" s="14"/>
      <c r="L14" s="14"/>
      <c r="M14" s="14"/>
      <c r="N14" s="14"/>
    </row>
    <row r="15" spans="1:14" ht="17" thickBot="1">
      <c r="A15" s="15"/>
      <c r="B15" s="14" t="s">
        <v>397</v>
      </c>
      <c r="C15" s="14" t="s">
        <v>366</v>
      </c>
      <c r="D15" s="14"/>
      <c r="E15" s="14" t="s">
        <v>366</v>
      </c>
      <c r="F15" s="14"/>
      <c r="G15" s="14" t="s">
        <v>366</v>
      </c>
      <c r="H15" s="14"/>
      <c r="I15" s="14" t="s">
        <v>367</v>
      </c>
      <c r="J15" s="14" t="s">
        <v>368</v>
      </c>
      <c r="K15" s="14" t="s">
        <v>366</v>
      </c>
      <c r="L15" s="14"/>
      <c r="M15" s="14" t="s">
        <v>366</v>
      </c>
      <c r="N15" s="14"/>
    </row>
    <row r="16" spans="1:14" ht="27" thickBot="1">
      <c r="A16" s="15"/>
      <c r="B16" s="14" t="s">
        <v>122</v>
      </c>
      <c r="C16" s="14" t="s">
        <v>568</v>
      </c>
      <c r="D16" s="16">
        <v>0.14444444444444443</v>
      </c>
      <c r="E16" s="14" t="s">
        <v>692</v>
      </c>
      <c r="F16" s="14">
        <v>0.52916666666666667</v>
      </c>
      <c r="G16" s="14" t="s">
        <v>693</v>
      </c>
      <c r="H16" s="14">
        <v>0.28749999999999998</v>
      </c>
      <c r="I16" s="14" t="s">
        <v>367</v>
      </c>
      <c r="J16" s="14"/>
      <c r="K16" s="14" t="s">
        <v>694</v>
      </c>
      <c r="L16" s="16" t="s">
        <v>392</v>
      </c>
      <c r="M16" s="14" t="s">
        <v>695</v>
      </c>
      <c r="N16" s="14">
        <v>0.13958333333333334</v>
      </c>
    </row>
    <row r="17" spans="1:14" ht="17" thickBot="1">
      <c r="A17" s="15"/>
      <c r="B17" s="14" t="s">
        <v>408</v>
      </c>
      <c r="C17" s="14"/>
      <c r="D17" s="14"/>
      <c r="E17" s="14"/>
      <c r="F17" s="14"/>
      <c r="G17" s="14"/>
      <c r="H17" s="14"/>
      <c r="I17" s="14"/>
      <c r="J17" s="14"/>
      <c r="K17" s="14"/>
      <c r="L17" s="14"/>
      <c r="M17" s="14"/>
      <c r="N17" s="14"/>
    </row>
    <row r="18" spans="1:14" ht="17" thickBot="1">
      <c r="A18" s="15"/>
      <c r="B18" s="16" t="s">
        <v>409</v>
      </c>
      <c r="C18" s="14" t="s">
        <v>366</v>
      </c>
      <c r="D18" s="14"/>
      <c r="E18" s="14" t="s">
        <v>366</v>
      </c>
      <c r="F18" s="14"/>
      <c r="G18" s="14" t="s">
        <v>366</v>
      </c>
      <c r="H18" s="14"/>
      <c r="I18" s="14" t="s">
        <v>366</v>
      </c>
      <c r="J18" s="14"/>
      <c r="K18" s="14" t="s">
        <v>366</v>
      </c>
      <c r="L18" s="14"/>
      <c r="M18" s="14" t="s">
        <v>366</v>
      </c>
      <c r="N18" s="14"/>
    </row>
    <row r="19" spans="1:14" ht="27" thickBot="1">
      <c r="A19" s="15"/>
      <c r="B19" s="14" t="s">
        <v>410</v>
      </c>
      <c r="C19" s="14" t="s">
        <v>696</v>
      </c>
      <c r="D19" s="16" t="s">
        <v>392</v>
      </c>
      <c r="E19" s="14" t="s">
        <v>697</v>
      </c>
      <c r="F19" s="14">
        <v>0.20277777777777778</v>
      </c>
      <c r="G19" s="14" t="s">
        <v>698</v>
      </c>
      <c r="H19" s="16" t="s">
        <v>630</v>
      </c>
      <c r="I19" s="14" t="s">
        <v>699</v>
      </c>
      <c r="J19" s="14">
        <v>0.68402777777777779</v>
      </c>
      <c r="K19" s="14" t="s">
        <v>700</v>
      </c>
      <c r="L19" s="16" t="s">
        <v>438</v>
      </c>
      <c r="M19" s="14" t="s">
        <v>701</v>
      </c>
      <c r="N19" s="14">
        <v>0.20555555555555555</v>
      </c>
    </row>
    <row r="20" spans="1:14" ht="17" thickBot="1">
      <c r="A20" s="15"/>
      <c r="B20" s="14" t="s">
        <v>417</v>
      </c>
      <c r="C20" s="14"/>
      <c r="D20" s="14"/>
      <c r="E20" s="14"/>
      <c r="F20" s="14"/>
      <c r="G20" s="14"/>
      <c r="H20" s="14"/>
      <c r="I20" s="14"/>
      <c r="J20" s="14"/>
      <c r="K20" s="14"/>
      <c r="L20" s="14"/>
      <c r="M20" s="14"/>
      <c r="N20" s="14"/>
    </row>
    <row r="21" spans="1:14" ht="17" thickBot="1">
      <c r="A21" s="15"/>
      <c r="B21" s="14" t="s">
        <v>160</v>
      </c>
      <c r="C21" s="14" t="s">
        <v>366</v>
      </c>
      <c r="D21" s="14"/>
      <c r="E21" s="14" t="s">
        <v>366</v>
      </c>
      <c r="F21" s="14"/>
      <c r="G21" s="14" t="s">
        <v>366</v>
      </c>
      <c r="H21" s="14"/>
      <c r="I21" s="14" t="s">
        <v>367</v>
      </c>
      <c r="J21" s="14" t="s">
        <v>368</v>
      </c>
      <c r="K21" s="14" t="s">
        <v>366</v>
      </c>
      <c r="L21" s="14"/>
      <c r="M21" s="14" t="s">
        <v>366</v>
      </c>
      <c r="N21" s="14"/>
    </row>
    <row r="22" spans="1:14" ht="27" thickBot="1">
      <c r="A22" s="15"/>
      <c r="B22" s="14" t="s">
        <v>156</v>
      </c>
      <c r="C22" s="14" t="s">
        <v>702</v>
      </c>
      <c r="D22" s="16" t="s">
        <v>511</v>
      </c>
      <c r="E22" s="14" t="s">
        <v>703</v>
      </c>
      <c r="F22" s="14">
        <v>0.13402777777777777</v>
      </c>
      <c r="G22" s="14" t="s">
        <v>704</v>
      </c>
      <c r="H22" s="14">
        <v>0.58333333333333337</v>
      </c>
      <c r="I22" s="14" t="s">
        <v>367</v>
      </c>
      <c r="J22" s="14"/>
      <c r="K22" s="14" t="s">
        <v>705</v>
      </c>
      <c r="L22" s="16">
        <v>0.11319444444444444</v>
      </c>
      <c r="M22" s="14" t="s">
        <v>706</v>
      </c>
      <c r="N22" s="14">
        <v>0.50277777777777777</v>
      </c>
    </row>
    <row r="23" spans="1:14" ht="27" thickBot="1">
      <c r="A23" s="15"/>
      <c r="B23" s="14" t="s">
        <v>163</v>
      </c>
      <c r="C23" s="14"/>
      <c r="D23" s="14"/>
      <c r="E23" s="14"/>
      <c r="F23" s="14"/>
      <c r="G23" s="14"/>
      <c r="H23" s="14"/>
      <c r="I23" s="14"/>
      <c r="J23" s="14"/>
      <c r="K23" s="14"/>
      <c r="L23" s="14"/>
      <c r="M23" s="14"/>
      <c r="N23" s="14"/>
    </row>
    <row r="24" spans="1:14" ht="17" thickBot="1">
      <c r="A24" s="15"/>
      <c r="B24" s="16" t="s">
        <v>425</v>
      </c>
      <c r="C24" s="14" t="s">
        <v>366</v>
      </c>
      <c r="D24" s="14"/>
      <c r="E24" s="14" t="s">
        <v>366</v>
      </c>
      <c r="F24" s="14"/>
      <c r="G24" s="14" t="s">
        <v>366</v>
      </c>
      <c r="H24" s="14"/>
      <c r="I24" s="14" t="s">
        <v>367</v>
      </c>
      <c r="J24" s="14" t="s">
        <v>368</v>
      </c>
      <c r="K24" s="14" t="s">
        <v>366</v>
      </c>
      <c r="L24" s="14"/>
      <c r="M24" s="14" t="s">
        <v>367</v>
      </c>
      <c r="N24" s="14" t="s">
        <v>368</v>
      </c>
    </row>
    <row r="25" spans="1:14" ht="27" thickBot="1">
      <c r="A25" s="15"/>
      <c r="B25" s="14" t="s">
        <v>426</v>
      </c>
      <c r="C25" s="14" t="s">
        <v>707</v>
      </c>
      <c r="D25" s="16" t="s">
        <v>477</v>
      </c>
      <c r="E25" s="14" t="s">
        <v>708</v>
      </c>
      <c r="F25" s="14">
        <v>0.69166666666666665</v>
      </c>
      <c r="G25" s="14" t="s">
        <v>709</v>
      </c>
      <c r="H25" s="14">
        <v>0.36805555555555558</v>
      </c>
      <c r="I25" s="14" t="s">
        <v>367</v>
      </c>
      <c r="J25" s="14"/>
      <c r="K25" s="14" t="s">
        <v>710</v>
      </c>
      <c r="L25" s="14">
        <v>0.33750000000000002</v>
      </c>
      <c r="M25" s="14" t="s">
        <v>367</v>
      </c>
      <c r="N25" s="14"/>
    </row>
    <row r="26" spans="1:14" ht="27" thickBot="1">
      <c r="A26" s="15"/>
      <c r="B26" s="14" t="s">
        <v>175</v>
      </c>
      <c r="C26" s="14"/>
      <c r="D26" s="14"/>
      <c r="E26" s="14"/>
      <c r="F26" s="14"/>
      <c r="G26" s="14"/>
      <c r="H26" s="14"/>
      <c r="I26" s="14"/>
      <c r="J26" s="14"/>
      <c r="K26" s="14"/>
      <c r="L26" s="14"/>
      <c r="M26" s="14"/>
      <c r="N26" s="14"/>
    </row>
    <row r="27" spans="1:14" ht="17" thickBot="1">
      <c r="A27" s="15"/>
      <c r="B27" s="14" t="s">
        <v>176</v>
      </c>
      <c r="C27" s="14" t="s">
        <v>366</v>
      </c>
      <c r="D27" s="14"/>
      <c r="E27" s="14" t="s">
        <v>366</v>
      </c>
      <c r="F27" s="14"/>
      <c r="G27" s="14" t="s">
        <v>366</v>
      </c>
      <c r="H27" s="14"/>
      <c r="I27" s="14" t="s">
        <v>367</v>
      </c>
      <c r="J27" s="14" t="s">
        <v>368</v>
      </c>
      <c r="K27" s="14" t="s">
        <v>366</v>
      </c>
      <c r="L27" s="14"/>
      <c r="M27" s="14" t="s">
        <v>367</v>
      </c>
      <c r="N27" s="14" t="s">
        <v>368</v>
      </c>
    </row>
    <row r="28" spans="1:14" ht="27" thickBot="1">
      <c r="A28" s="15"/>
      <c r="B28" s="14" t="s">
        <v>181</v>
      </c>
      <c r="C28" s="14" t="s">
        <v>711</v>
      </c>
      <c r="D28" s="16" t="s">
        <v>487</v>
      </c>
      <c r="E28" s="14" t="s">
        <v>712</v>
      </c>
      <c r="F28" s="14">
        <v>0.60277777777777775</v>
      </c>
      <c r="G28" s="14" t="s">
        <v>713</v>
      </c>
      <c r="H28" s="14">
        <v>0.23055555555555557</v>
      </c>
      <c r="I28" s="14" t="s">
        <v>367</v>
      </c>
      <c r="J28" s="14"/>
      <c r="K28" s="14" t="s">
        <v>714</v>
      </c>
      <c r="L28" s="19">
        <v>1000</v>
      </c>
      <c r="M28" s="14" t="s">
        <v>367</v>
      </c>
      <c r="N28" s="14"/>
    </row>
    <row r="29" spans="1:14" ht="40" thickBot="1">
      <c r="A29" s="15"/>
      <c r="B29" s="14" t="s">
        <v>441</v>
      </c>
      <c r="C29" s="14"/>
      <c r="D29" s="14"/>
      <c r="E29" s="14"/>
      <c r="F29" s="14"/>
      <c r="G29" s="14"/>
      <c r="H29" s="14"/>
      <c r="I29" s="14"/>
      <c r="J29" s="14"/>
      <c r="K29" s="14"/>
      <c r="L29" s="14"/>
      <c r="M29" s="14"/>
      <c r="N29" s="14"/>
    </row>
    <row r="30" spans="1:14" ht="17" thickBot="1">
      <c r="A30" s="15"/>
      <c r="B30" s="14" t="s">
        <v>176</v>
      </c>
      <c r="C30" s="14" t="s">
        <v>366</v>
      </c>
      <c r="D30" s="14"/>
      <c r="E30" s="14" t="s">
        <v>366</v>
      </c>
      <c r="F30" s="14"/>
      <c r="G30" s="14" t="s">
        <v>366</v>
      </c>
      <c r="H30" s="14"/>
      <c r="I30" s="14" t="s">
        <v>366</v>
      </c>
      <c r="J30" s="14"/>
      <c r="K30" s="14" t="s">
        <v>366</v>
      </c>
      <c r="L30" s="14"/>
      <c r="M30" s="14" t="s">
        <v>367</v>
      </c>
      <c r="N30" s="14" t="s">
        <v>368</v>
      </c>
    </row>
    <row r="31" spans="1:14" ht="27" thickBot="1">
      <c r="A31" s="15"/>
      <c r="B31" s="14" t="s">
        <v>181</v>
      </c>
      <c r="C31" s="14" t="s">
        <v>598</v>
      </c>
      <c r="D31" s="16" t="s">
        <v>578</v>
      </c>
      <c r="E31" s="14" t="s">
        <v>715</v>
      </c>
      <c r="F31" s="14">
        <v>0.2013888888888889</v>
      </c>
      <c r="G31" s="14" t="s">
        <v>716</v>
      </c>
      <c r="H31" s="16" t="s">
        <v>717</v>
      </c>
      <c r="I31" s="14" t="s">
        <v>718</v>
      </c>
      <c r="J31" s="14">
        <v>0.27152777777777776</v>
      </c>
      <c r="K31" s="14" t="s">
        <v>719</v>
      </c>
      <c r="L31" s="14">
        <v>0.21249999999999999</v>
      </c>
      <c r="M31" s="14" t="s">
        <v>367</v>
      </c>
      <c r="N31" s="14"/>
    </row>
    <row r="32" spans="1:14" ht="53" thickBot="1">
      <c r="A32" s="15"/>
      <c r="B32" s="14" t="s">
        <v>448</v>
      </c>
      <c r="C32" s="14"/>
      <c r="D32" s="14"/>
      <c r="E32" s="14"/>
      <c r="F32" s="14"/>
      <c r="G32" s="14"/>
      <c r="H32" s="14"/>
      <c r="I32" s="14"/>
      <c r="J32" s="14"/>
      <c r="K32" s="14"/>
      <c r="L32" s="14"/>
      <c r="M32" s="14"/>
      <c r="N32" s="14"/>
    </row>
    <row r="33" spans="1:14" ht="17" thickBot="1">
      <c r="A33" s="15"/>
      <c r="B33" s="14" t="s">
        <v>176</v>
      </c>
      <c r="C33" s="14" t="s">
        <v>366</v>
      </c>
      <c r="D33" s="14"/>
      <c r="E33" s="14" t="s">
        <v>366</v>
      </c>
      <c r="F33" s="14"/>
      <c r="G33" s="14" t="s">
        <v>366</v>
      </c>
      <c r="H33" s="14"/>
      <c r="I33" s="14" t="s">
        <v>367</v>
      </c>
      <c r="J33" s="14" t="s">
        <v>368</v>
      </c>
      <c r="K33" s="14" t="s">
        <v>366</v>
      </c>
      <c r="L33" s="14"/>
      <c r="M33" s="14" t="s">
        <v>366</v>
      </c>
      <c r="N33" s="14"/>
    </row>
    <row r="34" spans="1:14" ht="27" thickBot="1">
      <c r="A34" s="15"/>
      <c r="B34" s="14" t="s">
        <v>181</v>
      </c>
      <c r="C34" s="14" t="s">
        <v>720</v>
      </c>
      <c r="D34" s="16" t="s">
        <v>721</v>
      </c>
      <c r="E34" s="14" t="s">
        <v>722</v>
      </c>
      <c r="F34" s="14">
        <v>0.44305555555555554</v>
      </c>
      <c r="G34" s="14" t="s">
        <v>723</v>
      </c>
      <c r="H34" s="14">
        <v>0.28402777777777777</v>
      </c>
      <c r="I34" s="14" t="s">
        <v>367</v>
      </c>
      <c r="J34" s="14"/>
      <c r="K34" s="14" t="s">
        <v>368</v>
      </c>
      <c r="L34" s="16" t="s">
        <v>724</v>
      </c>
      <c r="M34" s="14" t="s">
        <v>367</v>
      </c>
      <c r="N34" s="14" t="s">
        <v>368</v>
      </c>
    </row>
    <row r="35" spans="1:14" ht="27" thickBot="1">
      <c r="A35" s="15"/>
      <c r="B35" s="14" t="s">
        <v>197</v>
      </c>
      <c r="C35" s="14"/>
      <c r="D35" s="14"/>
      <c r="E35" s="14"/>
      <c r="F35" s="14"/>
      <c r="G35" s="14"/>
      <c r="H35" s="14"/>
      <c r="I35" s="14"/>
      <c r="J35" s="14"/>
      <c r="K35" s="14"/>
      <c r="L35" s="14"/>
      <c r="M35" s="14" t="s">
        <v>367</v>
      </c>
      <c r="N35" s="14"/>
    </row>
    <row r="36" spans="1:14" ht="17" thickBot="1">
      <c r="A36" s="15"/>
      <c r="B36" s="14" t="s">
        <v>176</v>
      </c>
      <c r="C36" s="14" t="s">
        <v>366</v>
      </c>
      <c r="D36" s="14"/>
      <c r="E36" s="14" t="s">
        <v>367</v>
      </c>
      <c r="F36" s="14" t="s">
        <v>368</v>
      </c>
      <c r="G36" s="14" t="s">
        <v>366</v>
      </c>
      <c r="H36" s="14"/>
      <c r="I36" s="14" t="s">
        <v>366</v>
      </c>
      <c r="J36" s="14"/>
      <c r="K36" s="14" t="s">
        <v>366</v>
      </c>
      <c r="L36" s="14"/>
      <c r="M36" s="14" t="s">
        <v>367</v>
      </c>
      <c r="N36" s="14" t="s">
        <v>368</v>
      </c>
    </row>
    <row r="37" spans="1:14" ht="27" thickBot="1">
      <c r="A37" s="15"/>
      <c r="B37" s="14" t="s">
        <v>181</v>
      </c>
      <c r="C37" s="14" t="s">
        <v>725</v>
      </c>
      <c r="D37" s="14">
        <v>0.17777777777777778</v>
      </c>
      <c r="E37" s="14" t="s">
        <v>367</v>
      </c>
      <c r="F37" s="14"/>
      <c r="G37" s="14" t="s">
        <v>726</v>
      </c>
      <c r="H37" s="16">
        <v>0.16319444444444445</v>
      </c>
      <c r="I37" s="14" t="s">
        <v>727</v>
      </c>
      <c r="J37" s="14">
        <v>0.22152777777777777</v>
      </c>
      <c r="K37" s="14" t="s">
        <v>728</v>
      </c>
      <c r="L37" s="14">
        <v>0.20277777777777778</v>
      </c>
      <c r="M37" s="14" t="s">
        <v>367</v>
      </c>
      <c r="N37" s="14"/>
    </row>
    <row r="38" spans="1:14" ht="27" thickBot="1">
      <c r="A38" s="15"/>
      <c r="B38" s="14" t="s">
        <v>203</v>
      </c>
      <c r="C38" s="14"/>
      <c r="D38" s="14"/>
      <c r="E38" s="14"/>
      <c r="F38" s="14"/>
      <c r="G38" s="14"/>
      <c r="H38" s="14"/>
      <c r="I38" s="14"/>
      <c r="J38" s="14"/>
      <c r="K38" s="14"/>
      <c r="L38" s="14"/>
      <c r="M38" s="14"/>
      <c r="N38" s="14"/>
    </row>
    <row r="39" spans="1:14" ht="17" thickBot="1">
      <c r="A39" s="15"/>
      <c r="B39" s="14" t="s">
        <v>204</v>
      </c>
      <c r="C39" s="14" t="s">
        <v>366</v>
      </c>
      <c r="D39" s="14"/>
      <c r="E39" s="14" t="s">
        <v>366</v>
      </c>
      <c r="F39" s="14"/>
      <c r="G39" s="14" t="s">
        <v>366</v>
      </c>
      <c r="H39" s="14"/>
      <c r="I39" s="14" t="s">
        <v>366</v>
      </c>
      <c r="J39" s="14"/>
      <c r="K39" s="14" t="s">
        <v>366</v>
      </c>
      <c r="L39" s="14"/>
      <c r="M39" s="14" t="s">
        <v>366</v>
      </c>
      <c r="N39" s="14"/>
    </row>
    <row r="40" spans="1:14" ht="27" thickBot="1">
      <c r="A40" s="15"/>
      <c r="B40" s="14" t="s">
        <v>208</v>
      </c>
      <c r="C40" s="14" t="s">
        <v>729</v>
      </c>
      <c r="D40" s="16" t="s">
        <v>392</v>
      </c>
      <c r="E40" s="14" t="s">
        <v>730</v>
      </c>
      <c r="F40" s="16" t="s">
        <v>428</v>
      </c>
      <c r="G40" s="14" t="s">
        <v>731</v>
      </c>
      <c r="H40" s="16" t="s">
        <v>450</v>
      </c>
      <c r="I40" s="14" t="s">
        <v>732</v>
      </c>
      <c r="J40" s="14">
        <v>8.8888888888888892E-2</v>
      </c>
      <c r="K40" s="14" t="s">
        <v>733</v>
      </c>
      <c r="L40" s="16" t="s">
        <v>382</v>
      </c>
      <c r="M40" s="14" t="s">
        <v>734</v>
      </c>
      <c r="N40" s="14">
        <v>0.12777777777777777</v>
      </c>
    </row>
    <row r="41" spans="1:14" ht="40" thickBot="1">
      <c r="A41" s="15"/>
      <c r="B41" s="14" t="s">
        <v>473</v>
      </c>
      <c r="C41" s="14"/>
      <c r="D41" s="14"/>
      <c r="E41" s="14"/>
      <c r="F41" s="14"/>
      <c r="G41" s="14"/>
      <c r="H41" s="14"/>
      <c r="I41" s="14"/>
      <c r="J41" s="14"/>
      <c r="K41" s="14"/>
      <c r="L41" s="14"/>
      <c r="M41" s="14"/>
      <c r="N41" s="14"/>
    </row>
    <row r="42" spans="1:14" ht="17" thickBot="1">
      <c r="A42" s="15"/>
      <c r="B42" s="14" t="s">
        <v>176</v>
      </c>
      <c r="C42" s="14" t="s">
        <v>366</v>
      </c>
      <c r="D42" s="14"/>
      <c r="E42" s="14" t="s">
        <v>366</v>
      </c>
      <c r="F42" s="14"/>
      <c r="G42" s="14" t="s">
        <v>366</v>
      </c>
      <c r="H42" s="14"/>
      <c r="I42" s="14" t="s">
        <v>366</v>
      </c>
      <c r="J42" s="14"/>
      <c r="K42" s="14" t="s">
        <v>366</v>
      </c>
      <c r="L42" s="14"/>
      <c r="M42" s="14" t="s">
        <v>366</v>
      </c>
      <c r="N42" s="14"/>
    </row>
    <row r="43" spans="1:14" ht="27" thickBot="1">
      <c r="A43" s="15"/>
      <c r="B43" s="14" t="s">
        <v>181</v>
      </c>
      <c r="C43" s="14" t="s">
        <v>621</v>
      </c>
      <c r="D43" s="16" t="s">
        <v>735</v>
      </c>
      <c r="E43" s="14" t="s">
        <v>736</v>
      </c>
      <c r="F43" s="14">
        <v>0.61944444444444446</v>
      </c>
      <c r="G43" s="14" t="s">
        <v>737</v>
      </c>
      <c r="H43" s="16" t="s">
        <v>738</v>
      </c>
      <c r="I43" s="14" t="s">
        <v>739</v>
      </c>
      <c r="J43" s="14">
        <v>0.18541666666666667</v>
      </c>
      <c r="K43" s="14" t="s">
        <v>740</v>
      </c>
      <c r="L43" s="16">
        <v>8.819444444444445E-2</v>
      </c>
      <c r="M43" s="14" t="s">
        <v>741</v>
      </c>
      <c r="N43" s="14">
        <v>0.51458333333333328</v>
      </c>
    </row>
    <row r="44" spans="1:14" ht="17" thickBot="1">
      <c r="A44" s="15"/>
      <c r="B44" s="14" t="s">
        <v>217</v>
      </c>
      <c r="C44" s="14"/>
      <c r="D44" s="14"/>
      <c r="E44" s="14"/>
      <c r="F44" s="14"/>
      <c r="G44" s="14"/>
      <c r="H44" s="14"/>
      <c r="I44" s="14"/>
      <c r="J44" s="14"/>
      <c r="K44" s="14"/>
      <c r="L44" s="14"/>
      <c r="M44" s="14"/>
      <c r="N44" s="14"/>
    </row>
    <row r="45" spans="1:14" ht="17" thickBot="1">
      <c r="A45" s="15"/>
      <c r="B45" s="14" t="s">
        <v>176</v>
      </c>
      <c r="C45" s="14" t="s">
        <v>366</v>
      </c>
      <c r="D45" s="14"/>
      <c r="E45" s="14" t="s">
        <v>366</v>
      </c>
      <c r="F45" s="14"/>
      <c r="G45" s="14" t="s">
        <v>366</v>
      </c>
      <c r="H45" s="14"/>
      <c r="I45" s="14" t="s">
        <v>366</v>
      </c>
      <c r="J45" s="14"/>
      <c r="K45" s="14" t="s">
        <v>366</v>
      </c>
      <c r="L45" s="14"/>
      <c r="M45" s="14" t="s">
        <v>367</v>
      </c>
      <c r="N45" s="14" t="s">
        <v>368</v>
      </c>
    </row>
    <row r="46" spans="1:14" ht="27" thickBot="1">
      <c r="A46" s="15"/>
      <c r="B46" s="14" t="s">
        <v>181</v>
      </c>
      <c r="C46" s="14" t="s">
        <v>742</v>
      </c>
      <c r="D46" s="16" t="s">
        <v>406</v>
      </c>
      <c r="E46" s="14" t="s">
        <v>743</v>
      </c>
      <c r="F46" s="14">
        <v>0.2951388888888889</v>
      </c>
      <c r="G46" s="14" t="s">
        <v>744</v>
      </c>
      <c r="H46" s="16">
        <v>0.15</v>
      </c>
      <c r="I46" s="14" t="s">
        <v>745</v>
      </c>
      <c r="J46" s="14">
        <v>0.5229166666666667</v>
      </c>
      <c r="K46" s="14" t="s">
        <v>746</v>
      </c>
      <c r="L46" s="14">
        <v>0.68958333333333333</v>
      </c>
      <c r="M46" s="14" t="s">
        <v>367</v>
      </c>
      <c r="N46" s="14"/>
    </row>
    <row r="47" spans="1:14" ht="40" thickBot="1">
      <c r="A47" s="15"/>
      <c r="B47" s="14" t="s">
        <v>747</v>
      </c>
      <c r="C47" s="14"/>
      <c r="D47" s="14"/>
      <c r="E47" s="14"/>
      <c r="F47" s="14"/>
      <c r="G47" s="14"/>
      <c r="H47" s="14"/>
      <c r="I47" s="14"/>
      <c r="J47" s="14"/>
      <c r="K47" s="14"/>
      <c r="L47" s="14"/>
      <c r="M47" s="14"/>
      <c r="N47" s="14"/>
    </row>
    <row r="48" spans="1:14" ht="17" thickBot="1">
      <c r="A48" s="15"/>
      <c r="B48" s="14" t="s">
        <v>490</v>
      </c>
      <c r="C48" s="14" t="s">
        <v>366</v>
      </c>
      <c r="D48" s="14"/>
      <c r="E48" s="14" t="s">
        <v>366</v>
      </c>
      <c r="F48" s="14"/>
      <c r="G48" s="14" t="s">
        <v>366</v>
      </c>
      <c r="H48" s="14"/>
      <c r="I48" s="14" t="s">
        <v>367</v>
      </c>
      <c r="J48" s="14" t="s">
        <v>368</v>
      </c>
      <c r="K48" s="14" t="s">
        <v>366</v>
      </c>
      <c r="L48" s="14"/>
      <c r="M48" s="14" t="s">
        <v>366</v>
      </c>
      <c r="N48" s="14"/>
    </row>
    <row r="49" spans="1:14" ht="27" thickBot="1">
      <c r="A49" s="15"/>
      <c r="B49" s="14" t="s">
        <v>229</v>
      </c>
      <c r="C49" s="14" t="s">
        <v>748</v>
      </c>
      <c r="D49" s="16" t="s">
        <v>467</v>
      </c>
      <c r="E49" s="14" t="s">
        <v>749</v>
      </c>
      <c r="F49" s="14">
        <v>0.1111111111111111</v>
      </c>
      <c r="G49" s="14" t="s">
        <v>750</v>
      </c>
      <c r="H49" s="14">
        <v>0.28680555555555554</v>
      </c>
      <c r="I49" s="14" t="s">
        <v>367</v>
      </c>
      <c r="J49" s="14"/>
      <c r="K49" s="14" t="s">
        <v>751</v>
      </c>
      <c r="L49" s="16">
        <v>8.611111111111111E-2</v>
      </c>
      <c r="M49" s="14" t="s">
        <v>752</v>
      </c>
      <c r="N49" s="14">
        <v>0.65</v>
      </c>
    </row>
    <row r="50" spans="1:14" ht="53" thickBot="1">
      <c r="A50" s="15"/>
      <c r="B50" s="14" t="s">
        <v>753</v>
      </c>
      <c r="C50" s="14"/>
      <c r="D50" s="14"/>
      <c r="E50" s="14"/>
      <c r="F50" s="14"/>
      <c r="G50" s="14"/>
      <c r="H50" s="14"/>
      <c r="I50" s="14"/>
      <c r="J50" s="14"/>
      <c r="K50" s="14"/>
      <c r="L50" s="14"/>
      <c r="M50" s="14"/>
      <c r="N50" s="14"/>
    </row>
    <row r="51" spans="1:14" ht="17" thickBot="1">
      <c r="A51" s="15"/>
      <c r="B51" s="14" t="s">
        <v>4</v>
      </c>
      <c r="C51" s="14" t="s">
        <v>366</v>
      </c>
      <c r="D51" s="14"/>
      <c r="E51" s="14" t="s">
        <v>366</v>
      </c>
      <c r="F51" s="14"/>
      <c r="G51" s="14" t="s">
        <v>366</v>
      </c>
      <c r="H51" s="14"/>
      <c r="I51" s="14" t="s">
        <v>366</v>
      </c>
      <c r="J51" s="14"/>
      <c r="K51" s="14" t="s">
        <v>366</v>
      </c>
      <c r="L51" s="14"/>
      <c r="M51" s="14" t="s">
        <v>366</v>
      </c>
      <c r="N51" s="14"/>
    </row>
    <row r="52" spans="1:14" ht="27" thickBot="1">
      <c r="A52" s="15"/>
      <c r="B52" s="14" t="s">
        <v>6</v>
      </c>
      <c r="C52" s="14" t="s">
        <v>754</v>
      </c>
      <c r="D52" s="16" t="s">
        <v>438</v>
      </c>
      <c r="E52" s="14" t="s">
        <v>755</v>
      </c>
      <c r="F52" s="14">
        <v>0.63263888888888886</v>
      </c>
      <c r="G52" s="14" t="s">
        <v>756</v>
      </c>
      <c r="H52" s="16" t="s">
        <v>392</v>
      </c>
      <c r="I52" s="14" t="s">
        <v>757</v>
      </c>
      <c r="J52" s="16" t="s">
        <v>428</v>
      </c>
      <c r="K52" s="14" t="s">
        <v>758</v>
      </c>
      <c r="L52" s="16" t="s">
        <v>406</v>
      </c>
      <c r="M52" s="14" t="s">
        <v>759</v>
      </c>
      <c r="N52" s="14">
        <v>0.34513888888888888</v>
      </c>
    </row>
    <row r="53" spans="1:14" ht="40" thickBot="1">
      <c r="A53" s="15"/>
      <c r="B53" s="14" t="s">
        <v>506</v>
      </c>
      <c r="C53" s="14"/>
      <c r="D53" s="14"/>
      <c r="E53" s="14"/>
      <c r="F53" s="14"/>
      <c r="G53" s="14"/>
      <c r="H53" s="14"/>
      <c r="I53" s="14"/>
      <c r="J53" s="14"/>
      <c r="K53" s="14"/>
      <c r="L53" s="14"/>
      <c r="M53" s="14"/>
      <c r="N53" s="14"/>
    </row>
    <row r="54" spans="1:14" ht="40" thickBot="1">
      <c r="A54" s="15"/>
      <c r="B54" s="14" t="s">
        <v>507</v>
      </c>
      <c r="C54" s="14" t="s">
        <v>366</v>
      </c>
      <c r="D54" s="14"/>
      <c r="E54" s="14" t="s">
        <v>366</v>
      </c>
      <c r="F54" s="14"/>
      <c r="G54" s="14" t="s">
        <v>366</v>
      </c>
      <c r="H54" s="14"/>
      <c r="I54" s="14" t="s">
        <v>367</v>
      </c>
      <c r="J54" s="14" t="s">
        <v>368</v>
      </c>
      <c r="K54" s="14" t="s">
        <v>366</v>
      </c>
      <c r="L54" s="14"/>
      <c r="M54" s="14" t="s">
        <v>366</v>
      </c>
      <c r="N54" s="14"/>
    </row>
    <row r="55" spans="1:14" ht="40" thickBot="1">
      <c r="A55" s="15"/>
      <c r="B55" s="14" t="s">
        <v>508</v>
      </c>
      <c r="C55" s="14" t="s">
        <v>760</v>
      </c>
      <c r="D55" s="16" t="s">
        <v>761</v>
      </c>
      <c r="E55" s="14" t="s">
        <v>762</v>
      </c>
      <c r="F55" s="14">
        <v>0.42777777777777776</v>
      </c>
      <c r="G55" s="14" t="s">
        <v>763</v>
      </c>
      <c r="H55" s="14">
        <v>0.36180555555555555</v>
      </c>
      <c r="I55" s="14" t="s">
        <v>367</v>
      </c>
      <c r="J55" s="14"/>
      <c r="K55" s="14" t="s">
        <v>764</v>
      </c>
      <c r="L55" s="16">
        <v>0.1361111111111111</v>
      </c>
      <c r="M55" s="14" t="s">
        <v>765</v>
      </c>
      <c r="N55" s="14">
        <v>0.68541666666666667</v>
      </c>
    </row>
    <row r="56" spans="1:14" ht="40" thickBot="1">
      <c r="A56" s="15"/>
      <c r="B56" s="14" t="s">
        <v>516</v>
      </c>
      <c r="C56" s="14"/>
      <c r="D56" s="14"/>
      <c r="E56" s="14"/>
      <c r="F56" s="14"/>
      <c r="G56" s="14"/>
      <c r="H56" s="14"/>
      <c r="I56" s="16"/>
      <c r="J56" s="14"/>
      <c r="K56" s="14"/>
      <c r="L56" s="14"/>
      <c r="M56" s="14"/>
      <c r="N56" s="14"/>
    </row>
    <row r="57" spans="1:14" ht="40" thickBot="1">
      <c r="A57" s="15"/>
      <c r="B57" s="14" t="s">
        <v>507</v>
      </c>
      <c r="C57" s="14" t="s">
        <v>366</v>
      </c>
      <c r="D57" s="14"/>
      <c r="E57" s="14" t="s">
        <v>366</v>
      </c>
      <c r="F57" s="14"/>
      <c r="G57" s="14" t="s">
        <v>366</v>
      </c>
      <c r="H57" s="14"/>
      <c r="I57" s="14" t="s">
        <v>367</v>
      </c>
      <c r="J57" s="14" t="s">
        <v>368</v>
      </c>
      <c r="K57" s="14" t="s">
        <v>366</v>
      </c>
      <c r="L57" s="14"/>
      <c r="M57" s="14" t="s">
        <v>366</v>
      </c>
      <c r="N57" s="14"/>
    </row>
    <row r="58" spans="1:14" ht="40" thickBot="1">
      <c r="A58" s="15"/>
      <c r="B58" s="14" t="s">
        <v>508</v>
      </c>
      <c r="C58" s="14" t="s">
        <v>766</v>
      </c>
      <c r="D58" s="16" t="s">
        <v>471</v>
      </c>
      <c r="E58" s="14" t="s">
        <v>767</v>
      </c>
      <c r="F58" s="14">
        <v>0.10555555555555556</v>
      </c>
      <c r="G58" s="14" t="s">
        <v>768</v>
      </c>
      <c r="H58" s="14">
        <v>0.25624999999999998</v>
      </c>
      <c r="I58" s="14" t="s">
        <v>367</v>
      </c>
      <c r="J58" s="14"/>
      <c r="K58" s="14" t="s">
        <v>769</v>
      </c>
      <c r="L58" s="16">
        <v>0.125</v>
      </c>
      <c r="M58" s="14" t="s">
        <v>770</v>
      </c>
      <c r="N58" s="14">
        <v>0.47291666666666665</v>
      </c>
    </row>
    <row r="59" spans="1:14" ht="53" thickBot="1">
      <c r="A59" s="15"/>
      <c r="B59" s="14" t="s">
        <v>525</v>
      </c>
      <c r="C59" s="14"/>
      <c r="D59" s="14"/>
      <c r="E59" s="14"/>
      <c r="F59" s="14"/>
      <c r="G59" s="14"/>
      <c r="H59" s="14"/>
      <c r="I59" s="16"/>
      <c r="J59" s="14"/>
      <c r="K59" s="14"/>
      <c r="L59" s="14"/>
      <c r="M59" s="14"/>
      <c r="N59" s="14"/>
    </row>
    <row r="60" spans="1:14" ht="40" thickBot="1">
      <c r="A60" s="15"/>
      <c r="B60" s="14" t="s">
        <v>507</v>
      </c>
      <c r="C60" s="14" t="s">
        <v>366</v>
      </c>
      <c r="D60" s="14"/>
      <c r="E60" s="14" t="s">
        <v>366</v>
      </c>
      <c r="F60" s="14"/>
      <c r="G60" s="14" t="s">
        <v>366</v>
      </c>
      <c r="H60" s="14"/>
      <c r="I60" s="14" t="s">
        <v>366</v>
      </c>
      <c r="J60" s="14"/>
      <c r="K60" s="14" t="s">
        <v>366</v>
      </c>
      <c r="L60" s="14"/>
      <c r="M60" s="14" t="s">
        <v>366</v>
      </c>
      <c r="N60" s="14"/>
    </row>
    <row r="61" spans="1:14" ht="40" thickBot="1">
      <c r="A61" s="15"/>
      <c r="B61" s="14" t="s">
        <v>508</v>
      </c>
      <c r="C61" s="14" t="s">
        <v>771</v>
      </c>
      <c r="D61" s="16" t="s">
        <v>428</v>
      </c>
      <c r="E61" s="14" t="s">
        <v>772</v>
      </c>
      <c r="F61" s="14">
        <v>0.15</v>
      </c>
      <c r="G61" s="14" t="s">
        <v>773</v>
      </c>
      <c r="H61" s="16">
        <v>0.10138888888888889</v>
      </c>
      <c r="I61" s="14" t="s">
        <v>774</v>
      </c>
      <c r="J61" s="14">
        <v>0.44791666666666669</v>
      </c>
      <c r="K61" s="14" t="s">
        <v>775</v>
      </c>
      <c r="L61" s="16">
        <v>0.13055555555555556</v>
      </c>
      <c r="M61" s="14" t="s">
        <v>776</v>
      </c>
      <c r="N61" s="14">
        <v>0.67777777777777781</v>
      </c>
    </row>
    <row r="62" spans="1:14" ht="53" thickBot="1">
      <c r="A62" s="15"/>
      <c r="B62" s="14" t="s">
        <v>532</v>
      </c>
      <c r="C62" s="14"/>
      <c r="D62" s="14"/>
      <c r="E62" s="14"/>
      <c r="F62" s="14"/>
      <c r="G62" s="14"/>
      <c r="H62" s="14"/>
      <c r="I62" s="16"/>
      <c r="J62" s="14"/>
      <c r="K62" s="14"/>
      <c r="L62" s="14"/>
      <c r="M62" s="14"/>
      <c r="N62" s="14"/>
    </row>
    <row r="63" spans="1:14" ht="40" thickBot="1">
      <c r="A63" s="15"/>
      <c r="B63" s="14" t="s">
        <v>507</v>
      </c>
      <c r="C63" s="14" t="s">
        <v>366</v>
      </c>
      <c r="D63" s="14"/>
      <c r="E63" s="14" t="s">
        <v>366</v>
      </c>
      <c r="F63" s="14"/>
      <c r="G63" s="14" t="s">
        <v>366</v>
      </c>
      <c r="H63" s="14"/>
      <c r="I63" s="14" t="s">
        <v>366</v>
      </c>
      <c r="J63" s="14"/>
      <c r="K63" s="14" t="s">
        <v>366</v>
      </c>
      <c r="L63" s="14"/>
      <c r="M63" s="14" t="s">
        <v>367</v>
      </c>
      <c r="N63" s="14" t="s">
        <v>368</v>
      </c>
    </row>
    <row r="64" spans="1:14" ht="40" thickBot="1">
      <c r="A64" s="15"/>
      <c r="B64" s="14" t="s">
        <v>508</v>
      </c>
      <c r="C64" s="14" t="s">
        <v>777</v>
      </c>
      <c r="D64" s="16" t="s">
        <v>778</v>
      </c>
      <c r="E64" s="14" t="s">
        <v>779</v>
      </c>
      <c r="F64" s="14">
        <v>0.11527777777777778</v>
      </c>
      <c r="G64" s="14" t="s">
        <v>780</v>
      </c>
      <c r="H64" s="16">
        <v>9.8611111111111108E-2</v>
      </c>
      <c r="I64" s="14" t="s">
        <v>781</v>
      </c>
      <c r="J64" s="14">
        <v>0.61875000000000002</v>
      </c>
      <c r="K64" s="14" t="s">
        <v>782</v>
      </c>
      <c r="L64" s="14">
        <v>0.26805555555555555</v>
      </c>
      <c r="M64" s="14" t="s">
        <v>367</v>
      </c>
      <c r="N64" s="14"/>
    </row>
    <row r="65" spans="1:14" ht="27" thickBot="1">
      <c r="A65" s="15"/>
      <c r="B65" s="14" t="s">
        <v>354</v>
      </c>
      <c r="C65" s="14"/>
      <c r="D65" s="14"/>
      <c r="E65" s="14"/>
      <c r="F65" s="14"/>
      <c r="G65" s="14"/>
      <c r="H65" s="14"/>
      <c r="I65" s="16"/>
      <c r="J65" s="14"/>
      <c r="K65" s="14"/>
      <c r="L65" s="14"/>
      <c r="M65" s="14"/>
      <c r="N65" s="14"/>
    </row>
    <row r="66" spans="1:14" ht="17" thickBot="1">
      <c r="A66" s="15"/>
      <c r="B66" s="14" t="s">
        <v>352</v>
      </c>
      <c r="C66" s="14" t="s">
        <v>366</v>
      </c>
      <c r="D66" s="14"/>
      <c r="E66" s="14" t="s">
        <v>366</v>
      </c>
      <c r="F66" s="14"/>
      <c r="G66" s="14" t="s">
        <v>366</v>
      </c>
      <c r="H66" s="14"/>
      <c r="I66" s="14" t="s">
        <v>366</v>
      </c>
      <c r="J66" s="14"/>
      <c r="K66" s="14" t="s">
        <v>366</v>
      </c>
      <c r="L66" s="14"/>
      <c r="M66" s="14" t="s">
        <v>366</v>
      </c>
      <c r="N66" s="14"/>
    </row>
    <row r="67" spans="1:14" ht="27" thickBot="1">
      <c r="A67" s="15"/>
      <c r="B67" s="14" t="s">
        <v>353</v>
      </c>
      <c r="C67" s="14" t="s">
        <v>783</v>
      </c>
      <c r="D67" s="16" t="s">
        <v>392</v>
      </c>
      <c r="E67" s="14" t="s">
        <v>784</v>
      </c>
      <c r="F67" s="14" t="s">
        <v>554</v>
      </c>
      <c r="G67" s="14" t="s">
        <v>785</v>
      </c>
      <c r="H67" s="16" t="s">
        <v>392</v>
      </c>
      <c r="I67" s="14" t="s">
        <v>786</v>
      </c>
      <c r="J67" s="14">
        <v>0.63055555555555554</v>
      </c>
      <c r="K67" s="14" t="s">
        <v>787</v>
      </c>
      <c r="L67" s="16" t="s">
        <v>392</v>
      </c>
      <c r="M67" s="14" t="s">
        <v>788</v>
      </c>
      <c r="N67" s="16" t="s">
        <v>392</v>
      </c>
    </row>
    <row r="68" spans="1:14" ht="27" thickBot="1">
      <c r="A68" s="15"/>
      <c r="B68" s="14" t="s">
        <v>789</v>
      </c>
      <c r="C68" s="14"/>
      <c r="D68" s="14"/>
      <c r="E68" s="14"/>
      <c r="F68" s="14"/>
      <c r="G68" s="14"/>
      <c r="H68" s="14"/>
      <c r="I68" s="16"/>
      <c r="J68" s="14"/>
      <c r="K68" s="14"/>
      <c r="L68" s="14"/>
      <c r="M68" s="14"/>
      <c r="N68" s="14"/>
    </row>
    <row r="69" spans="1:14" ht="17" thickBot="1">
      <c r="A69" s="15"/>
      <c r="B69" s="14" t="s">
        <v>355</v>
      </c>
      <c r="C69" s="14" t="s">
        <v>366</v>
      </c>
      <c r="D69" s="14"/>
      <c r="E69" s="14" t="s">
        <v>366</v>
      </c>
      <c r="F69" s="14"/>
      <c r="G69" s="14" t="s">
        <v>366</v>
      </c>
      <c r="H69" s="14"/>
      <c r="I69" s="14" t="s">
        <v>366</v>
      </c>
      <c r="J69" s="14"/>
      <c r="K69" s="14" t="s">
        <v>366</v>
      </c>
      <c r="L69" s="14"/>
      <c r="M69" s="14" t="s">
        <v>366</v>
      </c>
      <c r="N69" s="14"/>
    </row>
    <row r="70" spans="1:14" ht="27" thickBot="1">
      <c r="A70" s="15"/>
      <c r="B70" s="14" t="s">
        <v>356</v>
      </c>
      <c r="C70" s="14" t="s">
        <v>790</v>
      </c>
      <c r="D70" s="16" t="s">
        <v>392</v>
      </c>
      <c r="E70" s="14" t="s">
        <v>791</v>
      </c>
      <c r="F70" s="16" t="s">
        <v>392</v>
      </c>
      <c r="G70" s="14" t="s">
        <v>792</v>
      </c>
      <c r="H70" s="16" t="s">
        <v>392</v>
      </c>
      <c r="I70" s="14" t="s">
        <v>793</v>
      </c>
      <c r="J70" s="16" t="s">
        <v>392</v>
      </c>
      <c r="K70" s="14" t="s">
        <v>794</v>
      </c>
      <c r="L70" s="16" t="s">
        <v>392</v>
      </c>
      <c r="M70" s="14" t="s">
        <v>795</v>
      </c>
      <c r="N70" s="14">
        <v>0.10208333333333333</v>
      </c>
    </row>
    <row r="73" spans="1:14">
      <c r="A73" s="11" t="s">
        <v>539</v>
      </c>
    </row>
    <row r="74" spans="1:14" ht="18">
      <c r="A74" s="12" t="s">
        <v>540</v>
      </c>
    </row>
    <row r="75" spans="1:14" ht="18">
      <c r="A75" s="12" t="s">
        <v>541</v>
      </c>
    </row>
    <row r="76" spans="1:14" ht="18">
      <c r="A76" s="12" t="s">
        <v>542</v>
      </c>
    </row>
    <row r="77" spans="1:14">
      <c r="A77" s="11" t="s">
        <v>543</v>
      </c>
    </row>
    <row r="78" spans="1:14">
      <c r="A78" s="11" t="s">
        <v>348</v>
      </c>
    </row>
  </sheetData>
  <mergeCells count="4">
    <mergeCell ref="A3:B4"/>
    <mergeCell ref="C3:F3"/>
    <mergeCell ref="G3:J3"/>
    <mergeCell ref="K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G413"/>
  <sheetViews>
    <sheetView tabSelected="1" topLeftCell="A396" workbookViewId="0">
      <selection activeCell="J400" sqref="J400"/>
    </sheetView>
  </sheetViews>
  <sheetFormatPr baseColWidth="10" defaultColWidth="8.83203125" defaultRowHeight="16"/>
  <cols>
    <col min="1" max="1" width="8.83203125" customWidth="1"/>
    <col min="4" max="4" width="30" customWidth="1"/>
    <col min="5" max="5" width="16.5" customWidth="1"/>
    <col min="7" max="7" width="28" customWidth="1"/>
  </cols>
  <sheetData>
    <row r="4" spans="3:7">
      <c r="C4" s="100" t="s">
        <v>822</v>
      </c>
      <c r="D4" s="100"/>
      <c r="E4" s="100"/>
      <c r="F4" s="100"/>
      <c r="G4" s="100"/>
    </row>
    <row r="5" spans="3:7">
      <c r="C5" s="34"/>
    </row>
    <row r="6" spans="3:7" ht="17" thickBot="1">
      <c r="C6" s="34" t="s">
        <v>351</v>
      </c>
    </row>
    <row r="7" spans="3:7" ht="17" thickBot="1">
      <c r="C7" s="35" t="s">
        <v>823</v>
      </c>
      <c r="D7" s="36" t="s">
        <v>824</v>
      </c>
      <c r="E7" s="36" t="s">
        <v>825</v>
      </c>
      <c r="F7" s="36" t="s">
        <v>826</v>
      </c>
      <c r="G7" s="36" t="s">
        <v>827</v>
      </c>
    </row>
    <row r="8" spans="3:7" ht="17" thickBot="1">
      <c r="C8" s="37" t="s">
        <v>828</v>
      </c>
      <c r="D8" s="38" t="s">
        <v>829</v>
      </c>
      <c r="E8" s="38"/>
      <c r="F8" s="38"/>
      <c r="G8" s="38"/>
    </row>
    <row r="9" spans="3:7" ht="78" customHeight="1" thickBot="1">
      <c r="C9" s="95" t="s">
        <v>830</v>
      </c>
      <c r="D9" s="95" t="s">
        <v>831</v>
      </c>
      <c r="E9" s="38" t="s">
        <v>181</v>
      </c>
      <c r="F9" s="40">
        <v>2</v>
      </c>
      <c r="G9" s="40" t="s">
        <v>353</v>
      </c>
    </row>
    <row r="10" spans="3:7" ht="17" thickBot="1">
      <c r="C10" s="97"/>
      <c r="D10" s="97"/>
      <c r="E10" s="40" t="s">
        <v>176</v>
      </c>
      <c r="F10" s="40">
        <v>0</v>
      </c>
      <c r="G10" s="40" t="s">
        <v>352</v>
      </c>
    </row>
    <row r="11" spans="3:7" ht="37" customHeight="1" thickBot="1">
      <c r="C11" s="95" t="s">
        <v>832</v>
      </c>
      <c r="D11" s="95" t="s">
        <v>833</v>
      </c>
      <c r="E11" s="38" t="s">
        <v>181</v>
      </c>
      <c r="F11" s="40">
        <v>2</v>
      </c>
      <c r="G11" s="40" t="s">
        <v>353</v>
      </c>
    </row>
    <row r="12" spans="3:7" ht="17" hidden="1" thickBot="1">
      <c r="C12" s="97"/>
      <c r="D12" s="97"/>
      <c r="E12" s="40" t="s">
        <v>176</v>
      </c>
      <c r="F12" s="40">
        <v>0</v>
      </c>
      <c r="G12" s="40" t="s">
        <v>352</v>
      </c>
    </row>
    <row r="13" spans="3:7" ht="2" customHeight="1" thickBot="1">
      <c r="C13" s="95" t="s">
        <v>834</v>
      </c>
      <c r="D13" s="95" t="s">
        <v>835</v>
      </c>
      <c r="E13" s="38" t="s">
        <v>176</v>
      </c>
      <c r="F13" s="40">
        <v>2</v>
      </c>
      <c r="G13" s="40" t="s">
        <v>353</v>
      </c>
    </row>
    <row r="14" spans="3:7" ht="17" thickBot="1">
      <c r="C14" s="97"/>
      <c r="D14" s="97"/>
      <c r="E14" s="40" t="s">
        <v>181</v>
      </c>
      <c r="F14" s="40">
        <v>0</v>
      </c>
      <c r="G14" s="40" t="s">
        <v>352</v>
      </c>
    </row>
    <row r="15" spans="3:7" ht="29" customHeight="1" thickBot="1">
      <c r="C15" s="95" t="s">
        <v>836</v>
      </c>
      <c r="D15" s="95" t="s">
        <v>837</v>
      </c>
      <c r="E15" s="38" t="s">
        <v>181</v>
      </c>
      <c r="F15" s="40">
        <v>2</v>
      </c>
      <c r="G15" s="40" t="s">
        <v>353</v>
      </c>
    </row>
    <row r="16" spans="3:7" ht="17" thickBot="1">
      <c r="C16" s="97"/>
      <c r="D16" s="97"/>
      <c r="E16" s="40" t="s">
        <v>176</v>
      </c>
      <c r="F16" s="40">
        <v>0</v>
      </c>
      <c r="G16" s="40" t="s">
        <v>352</v>
      </c>
    </row>
    <row r="17" spans="3:7" ht="12" customHeight="1" thickBot="1">
      <c r="C17" s="95" t="s">
        <v>838</v>
      </c>
      <c r="D17" s="95" t="s">
        <v>839</v>
      </c>
      <c r="E17" s="38" t="s">
        <v>181</v>
      </c>
      <c r="F17" s="40">
        <v>2</v>
      </c>
      <c r="G17" s="40" t="s">
        <v>353</v>
      </c>
    </row>
    <row r="18" spans="3:7" ht="17" thickBot="1">
      <c r="C18" s="97"/>
      <c r="D18" s="97"/>
      <c r="E18" s="40" t="s">
        <v>176</v>
      </c>
      <c r="F18" s="40">
        <v>0</v>
      </c>
      <c r="G18" s="40" t="s">
        <v>352</v>
      </c>
    </row>
    <row r="19" spans="3:7" ht="31" thickBot="1">
      <c r="C19" s="41"/>
      <c r="D19" s="84" t="s">
        <v>840</v>
      </c>
      <c r="E19" s="85"/>
      <c r="F19" s="38" t="s">
        <v>841</v>
      </c>
      <c r="G19" s="40"/>
    </row>
    <row r="20" spans="3:7" ht="38" customHeight="1" thickBot="1">
      <c r="C20" s="37" t="s">
        <v>842</v>
      </c>
      <c r="D20" s="38" t="s">
        <v>843</v>
      </c>
      <c r="E20" s="40"/>
      <c r="F20" s="40"/>
      <c r="G20" s="40"/>
    </row>
    <row r="21" spans="3:7" ht="22" customHeight="1" thickBot="1">
      <c r="C21" s="95" t="s">
        <v>844</v>
      </c>
      <c r="D21" s="95" t="s">
        <v>845</v>
      </c>
      <c r="E21" s="38" t="s">
        <v>176</v>
      </c>
      <c r="F21" s="40">
        <v>2</v>
      </c>
      <c r="G21" s="40" t="s">
        <v>353</v>
      </c>
    </row>
    <row r="22" spans="3:7" ht="17" thickBot="1">
      <c r="C22" s="97"/>
      <c r="D22" s="97"/>
      <c r="E22" s="40" t="s">
        <v>181</v>
      </c>
      <c r="F22" s="40">
        <v>0</v>
      </c>
      <c r="G22" s="40" t="s">
        <v>352</v>
      </c>
    </row>
    <row r="23" spans="3:7" ht="24" customHeight="1" thickBot="1">
      <c r="C23" s="95" t="s">
        <v>846</v>
      </c>
      <c r="D23" s="95" t="s">
        <v>847</v>
      </c>
      <c r="E23" s="38" t="s">
        <v>181</v>
      </c>
      <c r="F23" s="40">
        <v>2</v>
      </c>
      <c r="G23" s="40" t="s">
        <v>353</v>
      </c>
    </row>
    <row r="24" spans="3:7" ht="17" thickBot="1">
      <c r="C24" s="97"/>
      <c r="D24" s="97"/>
      <c r="E24" s="40" t="s">
        <v>176</v>
      </c>
      <c r="F24" s="40">
        <v>0</v>
      </c>
      <c r="G24" s="40" t="s">
        <v>352</v>
      </c>
    </row>
    <row r="25" spans="3:7" ht="31" customHeight="1" thickBot="1">
      <c r="C25" s="95" t="s">
        <v>848</v>
      </c>
      <c r="D25" s="95" t="s">
        <v>849</v>
      </c>
      <c r="E25" s="38" t="s">
        <v>176</v>
      </c>
      <c r="F25" s="40">
        <v>2</v>
      </c>
      <c r="G25" s="40" t="s">
        <v>353</v>
      </c>
    </row>
    <row r="26" spans="3:7" ht="17" thickBot="1">
      <c r="C26" s="97"/>
      <c r="D26" s="97"/>
      <c r="E26" s="40" t="s">
        <v>181</v>
      </c>
      <c r="F26" s="40">
        <v>0</v>
      </c>
      <c r="G26" s="40" t="s">
        <v>352</v>
      </c>
    </row>
    <row r="27" spans="3:7" ht="28" customHeight="1" thickBot="1">
      <c r="C27" s="95" t="s">
        <v>850</v>
      </c>
      <c r="D27" s="95" t="s">
        <v>851</v>
      </c>
      <c r="E27" s="38" t="s">
        <v>181</v>
      </c>
      <c r="F27" s="40">
        <v>2</v>
      </c>
      <c r="G27" s="40" t="s">
        <v>353</v>
      </c>
    </row>
    <row r="28" spans="3:7" ht="17" thickBot="1">
      <c r="C28" s="97"/>
      <c r="D28" s="97"/>
      <c r="E28" s="40" t="s">
        <v>176</v>
      </c>
      <c r="F28" s="40">
        <v>0</v>
      </c>
      <c r="G28" s="40" t="s">
        <v>352</v>
      </c>
    </row>
    <row r="29" spans="3:7" ht="21" customHeight="1" thickBot="1">
      <c r="C29" s="95" t="s">
        <v>852</v>
      </c>
      <c r="D29" s="95" t="s">
        <v>853</v>
      </c>
      <c r="E29" s="38" t="s">
        <v>181</v>
      </c>
      <c r="F29" s="40">
        <v>2</v>
      </c>
      <c r="G29" s="40" t="s">
        <v>353</v>
      </c>
    </row>
    <row r="30" spans="3:7" ht="17" thickBot="1">
      <c r="C30" s="97"/>
      <c r="D30" s="97"/>
      <c r="E30" s="40" t="s">
        <v>176</v>
      </c>
      <c r="F30" s="40">
        <v>0</v>
      </c>
      <c r="G30" s="40" t="s">
        <v>352</v>
      </c>
    </row>
    <row r="31" spans="3:7" ht="31" thickBot="1">
      <c r="C31" s="95"/>
      <c r="D31" s="84" t="s">
        <v>854</v>
      </c>
      <c r="E31" s="85"/>
      <c r="F31" s="38" t="s">
        <v>841</v>
      </c>
      <c r="G31" s="40"/>
    </row>
    <row r="32" spans="3:7" ht="31" thickBot="1">
      <c r="C32" s="96"/>
      <c r="D32" s="84" t="s">
        <v>855</v>
      </c>
      <c r="E32" s="85"/>
      <c r="F32" s="38" t="s">
        <v>856</v>
      </c>
      <c r="G32" s="40"/>
    </row>
    <row r="33" spans="3:7" ht="28" customHeight="1" thickBot="1">
      <c r="C33" s="97"/>
      <c r="D33" s="84" t="s">
        <v>857</v>
      </c>
      <c r="E33" s="85"/>
      <c r="F33" s="38"/>
      <c r="G33" s="40"/>
    </row>
    <row r="34" spans="3:7">
      <c r="C34" s="43" t="s">
        <v>858</v>
      </c>
    </row>
    <row r="35" spans="3:7">
      <c r="C35" s="44"/>
    </row>
    <row r="36" spans="3:7">
      <c r="C36" s="44"/>
    </row>
    <row r="37" spans="3:7" ht="17" thickBot="1">
      <c r="C37" s="34" t="s">
        <v>859</v>
      </c>
    </row>
    <row r="38" spans="3:7" ht="26" customHeight="1" thickBot="1">
      <c r="C38" s="35" t="s">
        <v>823</v>
      </c>
      <c r="D38" s="36" t="s">
        <v>824</v>
      </c>
      <c r="E38" s="36" t="s">
        <v>825</v>
      </c>
      <c r="F38" s="36" t="s">
        <v>826</v>
      </c>
      <c r="G38" s="36" t="s">
        <v>827</v>
      </c>
    </row>
    <row r="39" spans="3:7" ht="17" thickBot="1">
      <c r="C39" s="37" t="s">
        <v>828</v>
      </c>
      <c r="D39" s="38" t="s">
        <v>829</v>
      </c>
      <c r="E39" s="40"/>
      <c r="F39" s="40"/>
      <c r="G39" s="40"/>
    </row>
    <row r="40" spans="3:7" ht="15" customHeight="1" thickBot="1">
      <c r="C40" s="95" t="s">
        <v>860</v>
      </c>
      <c r="D40" s="95" t="s">
        <v>861</v>
      </c>
      <c r="E40" s="38" t="s">
        <v>862</v>
      </c>
      <c r="F40" s="40">
        <v>2</v>
      </c>
      <c r="G40" s="95" t="s">
        <v>356</v>
      </c>
    </row>
    <row r="41" spans="3:7" ht="17" thickBot="1">
      <c r="C41" s="96"/>
      <c r="D41" s="96"/>
      <c r="E41" s="40" t="s">
        <v>863</v>
      </c>
      <c r="F41" s="40">
        <v>1</v>
      </c>
      <c r="G41" s="97"/>
    </row>
    <row r="42" spans="3:7" ht="17" thickBot="1">
      <c r="C42" s="96"/>
      <c r="D42" s="96"/>
      <c r="E42" s="40" t="s">
        <v>864</v>
      </c>
      <c r="F42" s="40">
        <v>0</v>
      </c>
      <c r="G42" s="95" t="s">
        <v>355</v>
      </c>
    </row>
    <row r="43" spans="3:7" ht="17" thickBot="1">
      <c r="C43" s="97"/>
      <c r="D43" s="97"/>
      <c r="E43" s="40" t="s">
        <v>865</v>
      </c>
      <c r="F43" s="40">
        <v>0</v>
      </c>
      <c r="G43" s="97"/>
    </row>
    <row r="44" spans="3:7" ht="16" customHeight="1" thickBot="1">
      <c r="C44" s="95" t="s">
        <v>866</v>
      </c>
      <c r="D44" s="95" t="s">
        <v>867</v>
      </c>
      <c r="E44" s="38" t="s">
        <v>862</v>
      </c>
      <c r="F44" s="40">
        <v>2</v>
      </c>
      <c r="G44" s="95" t="s">
        <v>356</v>
      </c>
    </row>
    <row r="45" spans="3:7" ht="17" thickBot="1">
      <c r="C45" s="96"/>
      <c r="D45" s="96"/>
      <c r="E45" s="40" t="s">
        <v>863</v>
      </c>
      <c r="F45" s="40">
        <v>1</v>
      </c>
      <c r="G45" s="97"/>
    </row>
    <row r="46" spans="3:7" ht="17" thickBot="1">
      <c r="C46" s="96"/>
      <c r="D46" s="96"/>
      <c r="E46" s="40" t="s">
        <v>864</v>
      </c>
      <c r="F46" s="40">
        <v>0</v>
      </c>
      <c r="G46" s="95" t="s">
        <v>355</v>
      </c>
    </row>
    <row r="47" spans="3:7" ht="20" customHeight="1" thickBot="1">
      <c r="C47" s="97"/>
      <c r="D47" s="97"/>
      <c r="E47" s="40" t="s">
        <v>865</v>
      </c>
      <c r="F47" s="40">
        <v>0</v>
      </c>
      <c r="G47" s="97"/>
    </row>
    <row r="48" spans="3:7" ht="30" customHeight="1" thickBot="1">
      <c r="C48" s="95" t="s">
        <v>868</v>
      </c>
      <c r="D48" s="95" t="s">
        <v>869</v>
      </c>
      <c r="E48" s="38" t="s">
        <v>862</v>
      </c>
      <c r="F48" s="40">
        <v>2</v>
      </c>
      <c r="G48" s="95" t="s">
        <v>356</v>
      </c>
    </row>
    <row r="49" spans="3:7" ht="17" thickBot="1">
      <c r="C49" s="96"/>
      <c r="D49" s="96"/>
      <c r="E49" s="40" t="s">
        <v>863</v>
      </c>
      <c r="F49" s="40">
        <v>1</v>
      </c>
      <c r="G49" s="97"/>
    </row>
    <row r="50" spans="3:7" ht="17" thickBot="1">
      <c r="C50" s="96"/>
      <c r="D50" s="96"/>
      <c r="E50" s="40" t="s">
        <v>864</v>
      </c>
      <c r="F50" s="40">
        <v>0</v>
      </c>
      <c r="G50" s="95" t="s">
        <v>355</v>
      </c>
    </row>
    <row r="51" spans="3:7" ht="17" thickBot="1">
      <c r="C51" s="97"/>
      <c r="D51" s="97"/>
      <c r="E51" s="40" t="s">
        <v>865</v>
      </c>
      <c r="F51" s="40">
        <v>0</v>
      </c>
      <c r="G51" s="97"/>
    </row>
    <row r="52" spans="3:7" ht="27" customHeight="1" thickBot="1">
      <c r="C52" s="95" t="s">
        <v>870</v>
      </c>
      <c r="D52" s="95" t="s">
        <v>871</v>
      </c>
      <c r="E52" s="38" t="s">
        <v>862</v>
      </c>
      <c r="F52" s="40">
        <v>2</v>
      </c>
      <c r="G52" s="95" t="s">
        <v>356</v>
      </c>
    </row>
    <row r="53" spans="3:7" ht="17" thickBot="1">
      <c r="C53" s="96"/>
      <c r="D53" s="96"/>
      <c r="E53" s="40" t="s">
        <v>863</v>
      </c>
      <c r="F53" s="40">
        <v>1</v>
      </c>
      <c r="G53" s="97"/>
    </row>
    <row r="54" spans="3:7" ht="17" thickBot="1">
      <c r="C54" s="96"/>
      <c r="D54" s="96"/>
      <c r="E54" s="40" t="s">
        <v>864</v>
      </c>
      <c r="F54" s="40">
        <v>0</v>
      </c>
      <c r="G54" s="95" t="s">
        <v>355</v>
      </c>
    </row>
    <row r="55" spans="3:7" ht="17" thickBot="1">
      <c r="C55" s="97"/>
      <c r="D55" s="97"/>
      <c r="E55" s="40" t="s">
        <v>865</v>
      </c>
      <c r="F55" s="40">
        <v>0</v>
      </c>
      <c r="G55" s="97"/>
    </row>
    <row r="56" spans="3:7" ht="23" customHeight="1" thickBot="1">
      <c r="C56" s="95" t="s">
        <v>872</v>
      </c>
      <c r="D56" s="95" t="s">
        <v>873</v>
      </c>
      <c r="E56" s="38" t="s">
        <v>862</v>
      </c>
      <c r="F56" s="40">
        <v>2</v>
      </c>
      <c r="G56" s="95" t="s">
        <v>356</v>
      </c>
    </row>
    <row r="57" spans="3:7" ht="17" thickBot="1">
      <c r="C57" s="96"/>
      <c r="D57" s="96"/>
      <c r="E57" s="40" t="s">
        <v>863</v>
      </c>
      <c r="F57" s="40">
        <v>1</v>
      </c>
      <c r="G57" s="97"/>
    </row>
    <row r="58" spans="3:7" ht="17" thickBot="1">
      <c r="C58" s="96"/>
      <c r="D58" s="96"/>
      <c r="E58" s="40" t="s">
        <v>864</v>
      </c>
      <c r="F58" s="40">
        <v>0</v>
      </c>
      <c r="G58" s="95" t="s">
        <v>355</v>
      </c>
    </row>
    <row r="59" spans="3:7" ht="17" thickBot="1">
      <c r="C59" s="97"/>
      <c r="D59" s="97"/>
      <c r="E59" s="40" t="s">
        <v>865</v>
      </c>
      <c r="F59" s="40">
        <v>0</v>
      </c>
      <c r="G59" s="97"/>
    </row>
    <row r="60" spans="3:7" ht="31" thickBot="1">
      <c r="C60" s="37"/>
      <c r="D60" s="84" t="s">
        <v>874</v>
      </c>
      <c r="E60" s="85"/>
      <c r="F60" s="38" t="s">
        <v>841</v>
      </c>
      <c r="G60" s="40"/>
    </row>
    <row r="61" spans="3:7" ht="37" customHeight="1" thickBot="1">
      <c r="C61" s="37" t="s">
        <v>842</v>
      </c>
      <c r="D61" s="38" t="s">
        <v>843</v>
      </c>
      <c r="E61" s="40"/>
      <c r="F61" s="40"/>
      <c r="G61" s="40"/>
    </row>
    <row r="62" spans="3:7" ht="22" customHeight="1" thickBot="1">
      <c r="C62" s="95" t="s">
        <v>875</v>
      </c>
      <c r="D62" s="95" t="s">
        <v>876</v>
      </c>
      <c r="E62" s="38" t="s">
        <v>862</v>
      </c>
      <c r="F62" s="40">
        <v>2</v>
      </c>
      <c r="G62" s="95" t="s">
        <v>356</v>
      </c>
    </row>
    <row r="63" spans="3:7" ht="17" thickBot="1">
      <c r="C63" s="96"/>
      <c r="D63" s="96"/>
      <c r="E63" s="40" t="s">
        <v>863</v>
      </c>
      <c r="F63" s="40">
        <v>1</v>
      </c>
      <c r="G63" s="97"/>
    </row>
    <row r="64" spans="3:7" ht="17" thickBot="1">
      <c r="C64" s="96"/>
      <c r="D64" s="96"/>
      <c r="E64" s="40" t="s">
        <v>864</v>
      </c>
      <c r="F64" s="40">
        <v>0</v>
      </c>
      <c r="G64" s="95" t="s">
        <v>355</v>
      </c>
    </row>
    <row r="65" spans="3:7" ht="17" thickBot="1">
      <c r="C65" s="97"/>
      <c r="D65" s="97"/>
      <c r="E65" s="40" t="s">
        <v>865</v>
      </c>
      <c r="F65" s="40">
        <v>0</v>
      </c>
      <c r="G65" s="97"/>
    </row>
    <row r="66" spans="3:7" ht="20" customHeight="1" thickBot="1">
      <c r="C66" s="95" t="s">
        <v>877</v>
      </c>
      <c r="D66" s="95" t="s">
        <v>878</v>
      </c>
      <c r="E66" s="38" t="s">
        <v>862</v>
      </c>
      <c r="F66" s="40">
        <v>2</v>
      </c>
      <c r="G66" s="95" t="s">
        <v>356</v>
      </c>
    </row>
    <row r="67" spans="3:7" ht="17" thickBot="1">
      <c r="C67" s="96"/>
      <c r="D67" s="96"/>
      <c r="E67" s="40" t="s">
        <v>863</v>
      </c>
      <c r="F67" s="40">
        <v>1</v>
      </c>
      <c r="G67" s="97"/>
    </row>
    <row r="68" spans="3:7" ht="17" thickBot="1">
      <c r="C68" s="96"/>
      <c r="D68" s="96"/>
      <c r="E68" s="40" t="s">
        <v>864</v>
      </c>
      <c r="F68" s="40">
        <v>0</v>
      </c>
      <c r="G68" s="95" t="s">
        <v>355</v>
      </c>
    </row>
    <row r="69" spans="3:7" ht="17" thickBot="1">
      <c r="C69" s="97"/>
      <c r="D69" s="97"/>
      <c r="E69" s="40" t="s">
        <v>865</v>
      </c>
      <c r="F69" s="40">
        <v>0</v>
      </c>
      <c r="G69" s="97"/>
    </row>
    <row r="70" spans="3:7" ht="27" customHeight="1" thickBot="1">
      <c r="C70" s="95" t="s">
        <v>879</v>
      </c>
      <c r="D70" s="95" t="s">
        <v>880</v>
      </c>
      <c r="E70" s="38" t="s">
        <v>865</v>
      </c>
      <c r="F70" s="40">
        <v>2</v>
      </c>
      <c r="G70" s="95" t="s">
        <v>356</v>
      </c>
    </row>
    <row r="71" spans="3:7" ht="17" thickBot="1">
      <c r="C71" s="96"/>
      <c r="D71" s="96"/>
      <c r="E71" s="40" t="s">
        <v>864</v>
      </c>
      <c r="F71" s="40">
        <v>1</v>
      </c>
      <c r="G71" s="97"/>
    </row>
    <row r="72" spans="3:7" ht="17" thickBot="1">
      <c r="C72" s="96"/>
      <c r="D72" s="96"/>
      <c r="E72" s="40" t="s">
        <v>863</v>
      </c>
      <c r="F72" s="40">
        <v>0</v>
      </c>
      <c r="G72" s="95" t="s">
        <v>355</v>
      </c>
    </row>
    <row r="73" spans="3:7" ht="17" thickBot="1">
      <c r="C73" s="97"/>
      <c r="D73" s="97"/>
      <c r="E73" s="40" t="s">
        <v>862</v>
      </c>
      <c r="F73" s="40">
        <v>0</v>
      </c>
      <c r="G73" s="97"/>
    </row>
    <row r="74" spans="3:7" ht="15" customHeight="1" thickBot="1">
      <c r="C74" s="95" t="s">
        <v>881</v>
      </c>
      <c r="D74" s="95" t="s">
        <v>882</v>
      </c>
      <c r="E74" s="38" t="s">
        <v>865</v>
      </c>
      <c r="F74" s="40">
        <v>2</v>
      </c>
      <c r="G74" s="95" t="s">
        <v>356</v>
      </c>
    </row>
    <row r="75" spans="3:7" ht="17" thickBot="1">
      <c r="C75" s="96"/>
      <c r="D75" s="96"/>
      <c r="E75" s="40" t="s">
        <v>864</v>
      </c>
      <c r="F75" s="40">
        <v>1</v>
      </c>
      <c r="G75" s="97"/>
    </row>
    <row r="76" spans="3:7" ht="17" thickBot="1">
      <c r="C76" s="96"/>
      <c r="D76" s="96"/>
      <c r="E76" s="40" t="s">
        <v>863</v>
      </c>
      <c r="F76" s="40">
        <v>0</v>
      </c>
      <c r="G76" s="95" t="s">
        <v>355</v>
      </c>
    </row>
    <row r="77" spans="3:7" ht="17" thickBot="1">
      <c r="C77" s="97"/>
      <c r="D77" s="97"/>
      <c r="E77" s="40" t="s">
        <v>862</v>
      </c>
      <c r="F77" s="40">
        <v>0</v>
      </c>
      <c r="G77" s="97"/>
    </row>
    <row r="78" spans="3:7" ht="15" customHeight="1" thickBot="1">
      <c r="C78" s="95" t="s">
        <v>883</v>
      </c>
      <c r="D78" s="95" t="s">
        <v>884</v>
      </c>
      <c r="E78" s="38" t="s">
        <v>862</v>
      </c>
      <c r="F78" s="40">
        <v>2</v>
      </c>
      <c r="G78" s="95" t="s">
        <v>356</v>
      </c>
    </row>
    <row r="79" spans="3:7" ht="17" thickBot="1">
      <c r="C79" s="96"/>
      <c r="D79" s="96"/>
      <c r="E79" s="40" t="s">
        <v>863</v>
      </c>
      <c r="F79" s="40">
        <v>1</v>
      </c>
      <c r="G79" s="97"/>
    </row>
    <row r="80" spans="3:7" ht="17" thickBot="1">
      <c r="C80" s="96"/>
      <c r="D80" s="96"/>
      <c r="E80" s="40" t="s">
        <v>864</v>
      </c>
      <c r="F80" s="40">
        <v>0</v>
      </c>
      <c r="G80" s="95" t="s">
        <v>355</v>
      </c>
    </row>
    <row r="81" spans="3:7" ht="17" thickBot="1">
      <c r="C81" s="97"/>
      <c r="D81" s="97"/>
      <c r="E81" s="40" t="s">
        <v>865</v>
      </c>
      <c r="F81" s="40">
        <v>0</v>
      </c>
      <c r="G81" s="97"/>
    </row>
    <row r="82" spans="3:7" ht="31" thickBot="1">
      <c r="C82" s="95"/>
      <c r="D82" s="84" t="s">
        <v>885</v>
      </c>
      <c r="E82" s="85"/>
      <c r="F82" s="38" t="s">
        <v>841</v>
      </c>
      <c r="G82" s="40"/>
    </row>
    <row r="83" spans="3:7" ht="31" thickBot="1">
      <c r="C83" s="96"/>
      <c r="D83" s="84" t="s">
        <v>886</v>
      </c>
      <c r="E83" s="85"/>
      <c r="F83" s="38" t="s">
        <v>856</v>
      </c>
      <c r="G83" s="40"/>
    </row>
    <row r="84" spans="3:7" ht="28" customHeight="1" thickBot="1">
      <c r="C84" s="97"/>
      <c r="D84" s="84" t="s">
        <v>887</v>
      </c>
      <c r="E84" s="85"/>
      <c r="F84" s="40"/>
      <c r="G84" s="40"/>
    </row>
    <row r="85" spans="3:7">
      <c r="C85" s="43" t="s">
        <v>858</v>
      </c>
    </row>
    <row r="86" spans="3:7">
      <c r="C86" s="44"/>
    </row>
    <row r="87" spans="3:7" ht="17" thickBot="1">
      <c r="C87" s="34" t="s">
        <v>888</v>
      </c>
    </row>
    <row r="88" spans="3:7" ht="17" thickBot="1">
      <c r="C88" s="35" t="s">
        <v>823</v>
      </c>
      <c r="D88" s="36" t="s">
        <v>824</v>
      </c>
      <c r="E88" s="36" t="s">
        <v>825</v>
      </c>
      <c r="F88" s="36" t="s">
        <v>826</v>
      </c>
      <c r="G88" s="36" t="s">
        <v>827</v>
      </c>
    </row>
    <row r="89" spans="3:7" ht="18" customHeight="1" thickBot="1">
      <c r="C89" s="95" t="s">
        <v>889</v>
      </c>
      <c r="D89" s="95" t="s">
        <v>890</v>
      </c>
      <c r="E89" s="38" t="s">
        <v>865</v>
      </c>
      <c r="F89" s="40">
        <v>2</v>
      </c>
      <c r="G89" s="95" t="s">
        <v>891</v>
      </c>
    </row>
    <row r="90" spans="3:7" ht="17" thickBot="1">
      <c r="C90" s="96"/>
      <c r="D90" s="96"/>
      <c r="E90" s="40" t="s">
        <v>864</v>
      </c>
      <c r="F90" s="40">
        <v>1</v>
      </c>
      <c r="G90" s="97"/>
    </row>
    <row r="91" spans="3:7" ht="17" thickBot="1">
      <c r="C91" s="96"/>
      <c r="D91" s="96"/>
      <c r="E91" s="40" t="s">
        <v>863</v>
      </c>
      <c r="F91" s="40">
        <v>0</v>
      </c>
      <c r="G91" s="95" t="s">
        <v>892</v>
      </c>
    </row>
    <row r="92" spans="3:7" ht="17" thickBot="1">
      <c r="C92" s="97"/>
      <c r="D92" s="97"/>
      <c r="E92" s="40" t="s">
        <v>862</v>
      </c>
      <c r="F92" s="40">
        <v>0</v>
      </c>
      <c r="G92" s="97"/>
    </row>
    <row r="93" spans="3:7" ht="20" customHeight="1" thickBot="1">
      <c r="C93" s="95" t="s">
        <v>893</v>
      </c>
      <c r="D93" s="95" t="s">
        <v>894</v>
      </c>
      <c r="E93" s="38" t="s">
        <v>862</v>
      </c>
      <c r="F93" s="40">
        <v>2</v>
      </c>
      <c r="G93" s="95" t="s">
        <v>891</v>
      </c>
    </row>
    <row r="94" spans="3:7" ht="17" thickBot="1">
      <c r="C94" s="96"/>
      <c r="D94" s="96"/>
      <c r="E94" s="40" t="s">
        <v>863</v>
      </c>
      <c r="F94" s="40">
        <v>1</v>
      </c>
      <c r="G94" s="97"/>
    </row>
    <row r="95" spans="3:7" ht="17" thickBot="1">
      <c r="C95" s="96"/>
      <c r="D95" s="96"/>
      <c r="E95" s="40" t="s">
        <v>864</v>
      </c>
      <c r="F95" s="40">
        <v>0</v>
      </c>
      <c r="G95" s="95" t="s">
        <v>892</v>
      </c>
    </row>
    <row r="96" spans="3:7" ht="17" thickBot="1">
      <c r="C96" s="97"/>
      <c r="D96" s="97"/>
      <c r="E96" s="40" t="s">
        <v>865</v>
      </c>
      <c r="F96" s="40">
        <v>0</v>
      </c>
      <c r="G96" s="97"/>
    </row>
    <row r="97" spans="3:7" ht="27" customHeight="1" thickBot="1">
      <c r="C97" s="95" t="s">
        <v>895</v>
      </c>
      <c r="D97" s="95" t="s">
        <v>896</v>
      </c>
      <c r="E97" s="38" t="s">
        <v>865</v>
      </c>
      <c r="F97" s="40">
        <v>2</v>
      </c>
      <c r="G97" s="95" t="s">
        <v>891</v>
      </c>
    </row>
    <row r="98" spans="3:7" ht="17" thickBot="1">
      <c r="C98" s="96"/>
      <c r="D98" s="96"/>
      <c r="E98" s="40" t="s">
        <v>864</v>
      </c>
      <c r="F98" s="40">
        <v>1</v>
      </c>
      <c r="G98" s="97"/>
    </row>
    <row r="99" spans="3:7" ht="17" thickBot="1">
      <c r="C99" s="96"/>
      <c r="D99" s="96"/>
      <c r="E99" s="40" t="s">
        <v>863</v>
      </c>
      <c r="F99" s="40">
        <v>0</v>
      </c>
      <c r="G99" s="95" t="s">
        <v>892</v>
      </c>
    </row>
    <row r="100" spans="3:7" ht="17" thickBot="1">
      <c r="C100" s="97"/>
      <c r="D100" s="97"/>
      <c r="E100" s="40" t="s">
        <v>862</v>
      </c>
      <c r="F100" s="40">
        <v>0</v>
      </c>
      <c r="G100" s="97"/>
    </row>
    <row r="101" spans="3:7" ht="16" customHeight="1" thickBot="1">
      <c r="C101" s="95" t="s">
        <v>897</v>
      </c>
      <c r="D101" s="95" t="s">
        <v>898</v>
      </c>
      <c r="E101" s="38" t="s">
        <v>862</v>
      </c>
      <c r="F101" s="40">
        <v>2</v>
      </c>
      <c r="G101" s="95" t="s">
        <v>891</v>
      </c>
    </row>
    <row r="102" spans="3:7" ht="17" thickBot="1">
      <c r="C102" s="96"/>
      <c r="D102" s="96"/>
      <c r="E102" s="40" t="s">
        <v>863</v>
      </c>
      <c r="F102" s="40">
        <v>1</v>
      </c>
      <c r="G102" s="97"/>
    </row>
    <row r="103" spans="3:7" ht="17" thickBot="1">
      <c r="C103" s="96"/>
      <c r="D103" s="96"/>
      <c r="E103" s="40" t="s">
        <v>864</v>
      </c>
      <c r="F103" s="40">
        <v>0</v>
      </c>
      <c r="G103" s="95" t="s">
        <v>892</v>
      </c>
    </row>
    <row r="104" spans="3:7" ht="17" thickBot="1">
      <c r="C104" s="97"/>
      <c r="D104" s="97"/>
      <c r="E104" s="40" t="s">
        <v>865</v>
      </c>
      <c r="F104" s="40">
        <v>0</v>
      </c>
      <c r="G104" s="97"/>
    </row>
    <row r="105" spans="3:7" ht="24" customHeight="1" thickBot="1">
      <c r="C105" s="95" t="s">
        <v>899</v>
      </c>
      <c r="D105" s="95" t="s">
        <v>900</v>
      </c>
      <c r="E105" s="38" t="s">
        <v>862</v>
      </c>
      <c r="F105" s="40">
        <v>2</v>
      </c>
      <c r="G105" s="95" t="s">
        <v>891</v>
      </c>
    </row>
    <row r="106" spans="3:7" ht="17" thickBot="1">
      <c r="C106" s="96"/>
      <c r="D106" s="96"/>
      <c r="E106" s="40" t="s">
        <v>863</v>
      </c>
      <c r="F106" s="40">
        <v>1</v>
      </c>
      <c r="G106" s="97"/>
    </row>
    <row r="107" spans="3:7" ht="17" thickBot="1">
      <c r="C107" s="96"/>
      <c r="D107" s="96"/>
      <c r="E107" s="40" t="s">
        <v>864</v>
      </c>
      <c r="F107" s="40">
        <v>0</v>
      </c>
      <c r="G107" s="95" t="s">
        <v>892</v>
      </c>
    </row>
    <row r="108" spans="3:7" ht="17" thickBot="1">
      <c r="C108" s="97"/>
      <c r="D108" s="97"/>
      <c r="E108" s="40" t="s">
        <v>865</v>
      </c>
      <c r="F108" s="40">
        <v>0</v>
      </c>
      <c r="G108" s="97"/>
    </row>
    <row r="109" spans="3:7" ht="23" customHeight="1" thickBot="1">
      <c r="C109" s="95" t="s">
        <v>901</v>
      </c>
      <c r="D109" s="95" t="s">
        <v>902</v>
      </c>
      <c r="E109" s="38" t="s">
        <v>862</v>
      </c>
      <c r="F109" s="40">
        <v>2</v>
      </c>
      <c r="G109" s="95" t="s">
        <v>891</v>
      </c>
    </row>
    <row r="110" spans="3:7" ht="17" thickBot="1">
      <c r="C110" s="96"/>
      <c r="D110" s="96"/>
      <c r="E110" s="40" t="s">
        <v>863</v>
      </c>
      <c r="F110" s="40">
        <v>1</v>
      </c>
      <c r="G110" s="97"/>
    </row>
    <row r="111" spans="3:7" ht="17" thickBot="1">
      <c r="C111" s="96"/>
      <c r="D111" s="96"/>
      <c r="E111" s="40" t="s">
        <v>864</v>
      </c>
      <c r="F111" s="40">
        <v>0</v>
      </c>
      <c r="G111" s="95" t="s">
        <v>892</v>
      </c>
    </row>
    <row r="112" spans="3:7" ht="17" thickBot="1">
      <c r="C112" s="97"/>
      <c r="D112" s="97"/>
      <c r="E112" s="40" t="s">
        <v>865</v>
      </c>
      <c r="F112" s="40">
        <v>0</v>
      </c>
      <c r="G112" s="97"/>
    </row>
    <row r="113" spans="3:7" ht="18" customHeight="1" thickBot="1">
      <c r="C113" s="95" t="s">
        <v>903</v>
      </c>
      <c r="D113" s="95" t="s">
        <v>904</v>
      </c>
      <c r="E113" s="38" t="s">
        <v>862</v>
      </c>
      <c r="F113" s="40">
        <v>2</v>
      </c>
      <c r="G113" s="95" t="s">
        <v>891</v>
      </c>
    </row>
    <row r="114" spans="3:7" ht="17" thickBot="1">
      <c r="C114" s="96"/>
      <c r="D114" s="96"/>
      <c r="E114" s="40" t="s">
        <v>863</v>
      </c>
      <c r="F114" s="40">
        <v>1</v>
      </c>
      <c r="G114" s="97"/>
    </row>
    <row r="115" spans="3:7" ht="17" thickBot="1">
      <c r="C115" s="96"/>
      <c r="D115" s="96"/>
      <c r="E115" s="40" t="s">
        <v>864</v>
      </c>
      <c r="F115" s="40">
        <v>0</v>
      </c>
      <c r="G115" s="95" t="s">
        <v>892</v>
      </c>
    </row>
    <row r="116" spans="3:7" ht="17" thickBot="1">
      <c r="C116" s="97"/>
      <c r="D116" s="97"/>
      <c r="E116" s="40" t="s">
        <v>865</v>
      </c>
      <c r="F116" s="40">
        <v>0</v>
      </c>
      <c r="G116" s="97"/>
    </row>
    <row r="117" spans="3:7" ht="31" thickBot="1">
      <c r="C117" s="95"/>
      <c r="D117" s="84" t="s">
        <v>905</v>
      </c>
      <c r="E117" s="85"/>
      <c r="F117" s="38" t="s">
        <v>906</v>
      </c>
      <c r="G117" s="40"/>
    </row>
    <row r="118" spans="3:7" ht="28" customHeight="1" thickBot="1">
      <c r="C118" s="97"/>
      <c r="D118" s="84" t="s">
        <v>907</v>
      </c>
      <c r="E118" s="85"/>
      <c r="F118" s="38"/>
      <c r="G118" s="40"/>
    </row>
    <row r="119" spans="3:7">
      <c r="C119" s="43" t="s">
        <v>858</v>
      </c>
    </row>
    <row r="120" spans="3:7">
      <c r="C120" s="13"/>
    </row>
    <row r="121" spans="3:7" ht="17" thickBot="1">
      <c r="C121" s="34" t="s">
        <v>908</v>
      </c>
    </row>
    <row r="122" spans="3:7" ht="17" thickBot="1">
      <c r="C122" s="84" t="s">
        <v>909</v>
      </c>
      <c r="D122" s="101"/>
      <c r="E122" s="101"/>
      <c r="F122" s="101"/>
      <c r="G122" s="85"/>
    </row>
    <row r="123" spans="3:7" ht="17" thickBot="1">
      <c r="C123" s="37" t="s">
        <v>823</v>
      </c>
      <c r="D123" s="38" t="s">
        <v>824</v>
      </c>
      <c r="E123" s="84" t="s">
        <v>825</v>
      </c>
      <c r="F123" s="101"/>
      <c r="G123" s="85"/>
    </row>
    <row r="124" spans="3:7" ht="46" thickBot="1">
      <c r="C124" s="86" t="s">
        <v>910</v>
      </c>
      <c r="D124" s="95" t="s">
        <v>911</v>
      </c>
      <c r="E124" s="40" t="s">
        <v>912</v>
      </c>
      <c r="F124" s="98" t="s">
        <v>913</v>
      </c>
      <c r="G124" s="99"/>
    </row>
    <row r="125" spans="3:7" ht="31" thickBot="1">
      <c r="C125" s="87"/>
      <c r="D125" s="96"/>
      <c r="E125" s="40" t="s">
        <v>914</v>
      </c>
      <c r="F125" s="98" t="s">
        <v>913</v>
      </c>
      <c r="G125" s="99"/>
    </row>
    <row r="126" spans="3:7" ht="31" thickBot="1">
      <c r="C126" s="88"/>
      <c r="D126" s="97"/>
      <c r="E126" s="40" t="s">
        <v>915</v>
      </c>
      <c r="F126" s="98" t="s">
        <v>913</v>
      </c>
      <c r="G126" s="99"/>
    </row>
    <row r="127" spans="3:7" ht="17" thickBot="1">
      <c r="C127" s="84" t="s">
        <v>916</v>
      </c>
      <c r="D127" s="101"/>
      <c r="E127" s="101"/>
      <c r="F127" s="101"/>
      <c r="G127" s="85"/>
    </row>
    <row r="128" spans="3:7" ht="17" thickBot="1">
      <c r="C128" s="37" t="s">
        <v>823</v>
      </c>
      <c r="D128" s="38" t="s">
        <v>824</v>
      </c>
      <c r="E128" s="84" t="s">
        <v>825</v>
      </c>
      <c r="F128" s="101"/>
      <c r="G128" s="85"/>
    </row>
    <row r="129" spans="3:7" ht="77" customHeight="1" thickBot="1">
      <c r="C129" s="86" t="s">
        <v>917</v>
      </c>
      <c r="D129" s="39" t="s">
        <v>1139</v>
      </c>
      <c r="E129" s="98" t="s">
        <v>238</v>
      </c>
      <c r="F129" s="99"/>
      <c r="G129" s="40" t="s">
        <v>925</v>
      </c>
    </row>
    <row r="130" spans="3:7" ht="16" customHeight="1" thickBot="1">
      <c r="C130" s="87"/>
      <c r="D130" s="39"/>
      <c r="E130" s="98" t="s">
        <v>926</v>
      </c>
      <c r="F130" s="99"/>
      <c r="G130" s="40" t="s">
        <v>925</v>
      </c>
    </row>
    <row r="131" spans="3:7" ht="19" customHeight="1" thickBot="1">
      <c r="C131" s="87"/>
      <c r="D131" s="45" t="s">
        <v>918</v>
      </c>
      <c r="E131" s="98" t="s">
        <v>927</v>
      </c>
      <c r="F131" s="99"/>
      <c r="G131" s="40" t="s">
        <v>925</v>
      </c>
    </row>
    <row r="132" spans="3:7" ht="14" customHeight="1" thickBot="1">
      <c r="C132" s="87"/>
      <c r="D132" s="45" t="s">
        <v>919</v>
      </c>
      <c r="E132" s="98" t="s">
        <v>243</v>
      </c>
      <c r="F132" s="99"/>
      <c r="G132" s="40" t="s">
        <v>925</v>
      </c>
    </row>
    <row r="133" spans="3:7" ht="17" customHeight="1" thickBot="1">
      <c r="C133" s="87"/>
      <c r="D133" s="45" t="s">
        <v>920</v>
      </c>
      <c r="E133" s="98" t="s">
        <v>245</v>
      </c>
      <c r="F133" s="99"/>
      <c r="G133" s="40" t="s">
        <v>925</v>
      </c>
    </row>
    <row r="134" spans="3:7" ht="52" customHeight="1" thickBot="1">
      <c r="C134" s="87"/>
      <c r="D134" s="45" t="s">
        <v>921</v>
      </c>
      <c r="E134" s="98" t="s">
        <v>1136</v>
      </c>
      <c r="F134" s="99"/>
      <c r="G134" s="40" t="s">
        <v>925</v>
      </c>
    </row>
    <row r="135" spans="3:7" ht="22" customHeight="1" thickBot="1">
      <c r="C135" s="87"/>
      <c r="D135" s="45" t="s">
        <v>922</v>
      </c>
      <c r="E135" s="98" t="s">
        <v>928</v>
      </c>
      <c r="F135" s="99"/>
      <c r="G135" s="40" t="s">
        <v>925</v>
      </c>
    </row>
    <row r="136" spans="3:7" ht="21" customHeight="1" thickBot="1">
      <c r="C136" s="87"/>
      <c r="D136" s="45" t="s">
        <v>923</v>
      </c>
      <c r="E136" s="98" t="s">
        <v>929</v>
      </c>
      <c r="F136" s="99"/>
      <c r="G136" s="40" t="s">
        <v>925</v>
      </c>
    </row>
    <row r="137" spans="3:7" ht="22" customHeight="1" thickBot="1">
      <c r="C137" s="87"/>
      <c r="D137" s="45" t="s">
        <v>924</v>
      </c>
      <c r="E137" s="98" t="s">
        <v>930</v>
      </c>
      <c r="F137" s="99"/>
      <c r="G137" s="40" t="s">
        <v>925</v>
      </c>
    </row>
    <row r="138" spans="3:7" ht="16" customHeight="1" thickBot="1">
      <c r="C138" s="87"/>
      <c r="D138" s="39"/>
      <c r="E138" s="98" t="s">
        <v>931</v>
      </c>
      <c r="F138" s="99"/>
      <c r="G138" s="40" t="s">
        <v>925</v>
      </c>
    </row>
    <row r="139" spans="3:7" ht="47" customHeight="1" thickBot="1">
      <c r="C139" s="88"/>
      <c r="D139" s="3"/>
      <c r="E139" s="98" t="s">
        <v>932</v>
      </c>
      <c r="F139" s="99"/>
      <c r="G139" s="40" t="s">
        <v>925</v>
      </c>
    </row>
    <row r="140" spans="3:7" ht="17" thickBot="1">
      <c r="C140" s="84" t="s">
        <v>933</v>
      </c>
      <c r="D140" s="101"/>
      <c r="E140" s="101"/>
      <c r="F140" s="101"/>
      <c r="G140" s="85"/>
    </row>
    <row r="141" spans="3:7">
      <c r="C141" s="86" t="s">
        <v>823</v>
      </c>
      <c r="D141" s="86" t="s">
        <v>824</v>
      </c>
      <c r="E141" s="102" t="s">
        <v>825</v>
      </c>
      <c r="F141" s="103"/>
      <c r="G141" s="86"/>
    </row>
    <row r="142" spans="3:7">
      <c r="C142" s="87"/>
      <c r="D142" s="87"/>
      <c r="E142" s="104"/>
      <c r="F142" s="105"/>
      <c r="G142" s="87"/>
    </row>
    <row r="143" spans="3:7" ht="17" thickBot="1">
      <c r="C143" s="88"/>
      <c r="D143" s="88"/>
      <c r="E143" s="106"/>
      <c r="F143" s="107"/>
      <c r="G143" s="88"/>
    </row>
    <row r="144" spans="3:7" ht="78" customHeight="1" thickBot="1">
      <c r="C144" s="86" t="s">
        <v>934</v>
      </c>
      <c r="D144" s="39" t="s">
        <v>1138</v>
      </c>
      <c r="E144" s="98" t="s">
        <v>238</v>
      </c>
      <c r="F144" s="99"/>
      <c r="G144" s="40" t="s">
        <v>925</v>
      </c>
    </row>
    <row r="145" spans="3:7" ht="18" customHeight="1" thickBot="1">
      <c r="C145" s="87"/>
      <c r="D145" s="39"/>
      <c r="E145" s="98" t="s">
        <v>926</v>
      </c>
      <c r="F145" s="99"/>
      <c r="G145" s="40" t="s">
        <v>925</v>
      </c>
    </row>
    <row r="146" spans="3:7" ht="20" customHeight="1" thickBot="1">
      <c r="C146" s="87"/>
      <c r="D146" s="45" t="s">
        <v>918</v>
      </c>
      <c r="E146" s="98" t="s">
        <v>927</v>
      </c>
      <c r="F146" s="99"/>
      <c r="G146" s="40" t="s">
        <v>925</v>
      </c>
    </row>
    <row r="147" spans="3:7" ht="15" customHeight="1" thickBot="1">
      <c r="C147" s="87"/>
      <c r="D147" s="45" t="s">
        <v>935</v>
      </c>
      <c r="E147" s="98" t="s">
        <v>243</v>
      </c>
      <c r="F147" s="99"/>
      <c r="G147" s="40" t="s">
        <v>925</v>
      </c>
    </row>
    <row r="148" spans="3:7" ht="18" customHeight="1" thickBot="1">
      <c r="C148" s="87"/>
      <c r="D148" s="45" t="s">
        <v>936</v>
      </c>
      <c r="E148" s="98" t="s">
        <v>245</v>
      </c>
      <c r="F148" s="99"/>
      <c r="G148" s="40" t="s">
        <v>925</v>
      </c>
    </row>
    <row r="149" spans="3:7" ht="49" customHeight="1" thickBot="1">
      <c r="C149" s="87"/>
      <c r="D149" s="45" t="s">
        <v>937</v>
      </c>
      <c r="E149" s="98" t="s">
        <v>1136</v>
      </c>
      <c r="F149" s="99"/>
      <c r="G149" s="40" t="s">
        <v>925</v>
      </c>
    </row>
    <row r="150" spans="3:7" ht="18" customHeight="1" thickBot="1">
      <c r="C150" s="87"/>
      <c r="D150" s="45" t="s">
        <v>938</v>
      </c>
      <c r="E150" s="98" t="s">
        <v>928</v>
      </c>
      <c r="F150" s="99"/>
      <c r="G150" s="40" t="s">
        <v>925</v>
      </c>
    </row>
    <row r="151" spans="3:7" ht="16" customHeight="1" thickBot="1">
      <c r="C151" s="87"/>
      <c r="D151" s="45" t="s">
        <v>939</v>
      </c>
      <c r="E151" s="98" t="s">
        <v>929</v>
      </c>
      <c r="F151" s="99"/>
      <c r="G151" s="40" t="s">
        <v>925</v>
      </c>
    </row>
    <row r="152" spans="3:7" ht="18" customHeight="1" thickBot="1">
      <c r="C152" s="87"/>
      <c r="D152" s="45" t="s">
        <v>940</v>
      </c>
      <c r="E152" s="98" t="s">
        <v>930</v>
      </c>
      <c r="F152" s="99"/>
      <c r="G152" s="40" t="s">
        <v>925</v>
      </c>
    </row>
    <row r="153" spans="3:7" ht="19" customHeight="1" thickBot="1">
      <c r="C153" s="87"/>
      <c r="D153" s="46"/>
      <c r="E153" s="98" t="s">
        <v>931</v>
      </c>
      <c r="F153" s="99"/>
      <c r="G153" s="40" t="s">
        <v>925</v>
      </c>
    </row>
    <row r="154" spans="3:7" ht="49" customHeight="1" thickBot="1">
      <c r="C154" s="88"/>
      <c r="D154" s="3"/>
      <c r="E154" s="98" t="s">
        <v>932</v>
      </c>
      <c r="F154" s="99"/>
      <c r="G154" s="40" t="s">
        <v>925</v>
      </c>
    </row>
    <row r="155" spans="3:7" ht="17" thickBot="1">
      <c r="C155" s="84" t="s">
        <v>941</v>
      </c>
      <c r="D155" s="101"/>
      <c r="E155" s="101"/>
      <c r="F155" s="101"/>
      <c r="G155" s="85"/>
    </row>
    <row r="156" spans="3:7" ht="17" thickBot="1">
      <c r="C156" s="37" t="s">
        <v>823</v>
      </c>
      <c r="D156" s="38" t="s">
        <v>824</v>
      </c>
      <c r="E156" s="84" t="s">
        <v>825</v>
      </c>
      <c r="F156" s="85"/>
      <c r="G156" s="38"/>
    </row>
    <row r="157" spans="3:7" ht="67" customHeight="1" thickBot="1">
      <c r="C157" s="86" t="s">
        <v>942</v>
      </c>
      <c r="D157" s="39" t="s">
        <v>943</v>
      </c>
      <c r="E157" s="98" t="s">
        <v>238</v>
      </c>
      <c r="F157" s="99"/>
      <c r="G157" s="40" t="s">
        <v>925</v>
      </c>
    </row>
    <row r="158" spans="3:7" ht="17" thickBot="1">
      <c r="C158" s="87"/>
      <c r="D158" s="45"/>
      <c r="E158" s="98" t="s">
        <v>926</v>
      </c>
      <c r="F158" s="99"/>
      <c r="G158" s="40" t="s">
        <v>925</v>
      </c>
    </row>
    <row r="159" spans="3:7" ht="17" thickBot="1">
      <c r="C159" s="87"/>
      <c r="D159" s="45" t="s">
        <v>918</v>
      </c>
      <c r="E159" s="98" t="s">
        <v>927</v>
      </c>
      <c r="F159" s="99"/>
      <c r="G159" s="40" t="s">
        <v>925</v>
      </c>
    </row>
    <row r="160" spans="3:7" ht="23" customHeight="1" thickBot="1">
      <c r="C160" s="87"/>
      <c r="D160" s="45" t="s">
        <v>944</v>
      </c>
      <c r="E160" s="98" t="s">
        <v>243</v>
      </c>
      <c r="F160" s="99"/>
      <c r="G160" s="40" t="s">
        <v>925</v>
      </c>
    </row>
    <row r="161" spans="3:7" ht="24" customHeight="1" thickBot="1">
      <c r="C161" s="87"/>
      <c r="D161" s="45" t="s">
        <v>945</v>
      </c>
      <c r="E161" s="98" t="s">
        <v>245</v>
      </c>
      <c r="F161" s="99"/>
      <c r="G161" s="40" t="s">
        <v>925</v>
      </c>
    </row>
    <row r="162" spans="3:7" ht="53" customHeight="1" thickBot="1">
      <c r="C162" s="87"/>
      <c r="D162" s="45" t="s">
        <v>946</v>
      </c>
      <c r="E162" s="98" t="s">
        <v>1136</v>
      </c>
      <c r="F162" s="99"/>
      <c r="G162" s="40" t="s">
        <v>925</v>
      </c>
    </row>
    <row r="163" spans="3:7" ht="27" customHeight="1" thickBot="1">
      <c r="C163" s="87"/>
      <c r="D163" s="45" t="s">
        <v>947</v>
      </c>
      <c r="E163" s="98" t="s">
        <v>928</v>
      </c>
      <c r="F163" s="99"/>
      <c r="G163" s="40" t="s">
        <v>925</v>
      </c>
    </row>
    <row r="164" spans="3:7" ht="23" customHeight="1" thickBot="1">
      <c r="C164" s="87"/>
      <c r="D164" s="45" t="s">
        <v>948</v>
      </c>
      <c r="E164" s="98" t="s">
        <v>929</v>
      </c>
      <c r="F164" s="99"/>
      <c r="G164" s="40" t="s">
        <v>925</v>
      </c>
    </row>
    <row r="165" spans="3:7" ht="30" customHeight="1" thickBot="1">
      <c r="C165" s="87"/>
      <c r="D165" s="45" t="s">
        <v>949</v>
      </c>
      <c r="E165" s="98" t="s">
        <v>930</v>
      </c>
      <c r="F165" s="99"/>
      <c r="G165" s="40" t="s">
        <v>925</v>
      </c>
    </row>
    <row r="166" spans="3:7" ht="17" thickBot="1">
      <c r="C166" s="87"/>
      <c r="D166" s="46"/>
      <c r="E166" s="98" t="s">
        <v>931</v>
      </c>
      <c r="F166" s="99"/>
      <c r="G166" s="40" t="s">
        <v>925</v>
      </c>
    </row>
    <row r="167" spans="3:7" ht="56" customHeight="1" thickBot="1">
      <c r="C167" s="88"/>
      <c r="D167" s="3"/>
      <c r="E167" s="98" t="s">
        <v>932</v>
      </c>
      <c r="F167" s="99"/>
      <c r="G167" s="40" t="s">
        <v>925</v>
      </c>
    </row>
    <row r="168" spans="3:7" ht="28" customHeight="1" thickBot="1">
      <c r="C168" s="84" t="s">
        <v>950</v>
      </c>
      <c r="D168" s="101"/>
      <c r="E168" s="101"/>
      <c r="F168" s="101"/>
      <c r="G168" s="85"/>
    </row>
    <row r="169" spans="3:7">
      <c r="C169" s="86" t="s">
        <v>823</v>
      </c>
      <c r="D169" s="86" t="s">
        <v>824</v>
      </c>
      <c r="E169" s="102" t="s">
        <v>825</v>
      </c>
      <c r="F169" s="103"/>
      <c r="G169" s="95"/>
    </row>
    <row r="170" spans="3:7">
      <c r="C170" s="87"/>
      <c r="D170" s="87"/>
      <c r="E170" s="104"/>
      <c r="F170" s="105"/>
      <c r="G170" s="96"/>
    </row>
    <row r="171" spans="3:7" ht="17" thickBot="1">
      <c r="C171" s="88"/>
      <c r="D171" s="88"/>
      <c r="E171" s="106"/>
      <c r="F171" s="107"/>
      <c r="G171" s="97"/>
    </row>
    <row r="172" spans="3:7" ht="158" customHeight="1" thickBot="1">
      <c r="C172" s="86" t="s">
        <v>951</v>
      </c>
      <c r="D172" s="39" t="s">
        <v>952</v>
      </c>
      <c r="E172" s="98" t="s">
        <v>238</v>
      </c>
      <c r="F172" s="99"/>
      <c r="G172" s="40" t="s">
        <v>925</v>
      </c>
    </row>
    <row r="173" spans="3:7" ht="20" customHeight="1" thickBot="1">
      <c r="C173" s="87"/>
      <c r="D173" s="45" t="s">
        <v>918</v>
      </c>
      <c r="E173" s="98" t="s">
        <v>926</v>
      </c>
      <c r="F173" s="99"/>
      <c r="G173" s="40" t="s">
        <v>925</v>
      </c>
    </row>
    <row r="174" spans="3:7" ht="19" customHeight="1" thickBot="1">
      <c r="C174" s="87"/>
      <c r="D174" s="45" t="s">
        <v>953</v>
      </c>
      <c r="E174" s="98" t="s">
        <v>927</v>
      </c>
      <c r="F174" s="99"/>
      <c r="G174" s="40" t="s">
        <v>925</v>
      </c>
    </row>
    <row r="175" spans="3:7" ht="18" customHeight="1" thickBot="1">
      <c r="C175" s="87"/>
      <c r="D175" s="45" t="s">
        <v>954</v>
      </c>
      <c r="E175" s="98" t="s">
        <v>243</v>
      </c>
      <c r="F175" s="99"/>
      <c r="G175" s="40" t="s">
        <v>925</v>
      </c>
    </row>
    <row r="176" spans="3:7" ht="18" customHeight="1" thickBot="1">
      <c r="C176" s="87"/>
      <c r="D176" s="45" t="s">
        <v>955</v>
      </c>
      <c r="E176" s="98" t="s">
        <v>245</v>
      </c>
      <c r="F176" s="99"/>
      <c r="G176" s="40" t="s">
        <v>925</v>
      </c>
    </row>
    <row r="177" spans="3:7" ht="56" customHeight="1" thickBot="1">
      <c r="C177" s="87"/>
      <c r="D177" s="45" t="s">
        <v>956</v>
      </c>
      <c r="E177" s="98" t="s">
        <v>1136</v>
      </c>
      <c r="F177" s="99"/>
      <c r="G177" s="40" t="s">
        <v>925</v>
      </c>
    </row>
    <row r="178" spans="3:7" ht="24" customHeight="1" thickBot="1">
      <c r="C178" s="87"/>
      <c r="D178" s="45" t="s">
        <v>957</v>
      </c>
      <c r="E178" s="98" t="s">
        <v>928</v>
      </c>
      <c r="F178" s="99"/>
      <c r="G178" s="40" t="s">
        <v>925</v>
      </c>
    </row>
    <row r="179" spans="3:7" ht="18" customHeight="1" thickBot="1">
      <c r="C179" s="87"/>
      <c r="D179" s="45" t="s">
        <v>958</v>
      </c>
      <c r="E179" s="98" t="s">
        <v>929</v>
      </c>
      <c r="F179" s="99"/>
      <c r="G179" s="40" t="s">
        <v>925</v>
      </c>
    </row>
    <row r="180" spans="3:7" ht="20" customHeight="1" thickBot="1">
      <c r="C180" s="87"/>
      <c r="D180" s="46"/>
      <c r="E180" s="98" t="s">
        <v>930</v>
      </c>
      <c r="F180" s="99"/>
      <c r="G180" s="40" t="s">
        <v>925</v>
      </c>
    </row>
    <row r="181" spans="3:7" ht="14" customHeight="1" thickBot="1">
      <c r="C181" s="87"/>
      <c r="D181" s="46"/>
      <c r="E181" s="98" t="s">
        <v>931</v>
      </c>
      <c r="F181" s="99"/>
      <c r="G181" s="40" t="s">
        <v>925</v>
      </c>
    </row>
    <row r="182" spans="3:7" ht="47" customHeight="1" thickBot="1">
      <c r="C182" s="88"/>
      <c r="D182" s="3"/>
      <c r="E182" s="98" t="s">
        <v>932</v>
      </c>
      <c r="F182" s="99"/>
      <c r="G182" s="40" t="s">
        <v>925</v>
      </c>
    </row>
    <row r="183" spans="3:7" ht="17" thickBot="1">
      <c r="C183" s="84" t="s">
        <v>959</v>
      </c>
      <c r="D183" s="101"/>
      <c r="E183" s="101"/>
      <c r="F183" s="101"/>
      <c r="G183" s="85"/>
    </row>
    <row r="184" spans="3:7" ht="17" thickBot="1">
      <c r="C184" s="37" t="s">
        <v>823</v>
      </c>
      <c r="D184" s="38" t="s">
        <v>824</v>
      </c>
      <c r="E184" s="84" t="s">
        <v>825</v>
      </c>
      <c r="F184" s="101"/>
      <c r="G184" s="85"/>
    </row>
    <row r="185" spans="3:7" ht="30">
      <c r="C185" s="86" t="s">
        <v>960</v>
      </c>
      <c r="D185" s="39" t="s">
        <v>961</v>
      </c>
      <c r="E185" s="95" t="s">
        <v>968</v>
      </c>
      <c r="F185" s="89" t="s">
        <v>925</v>
      </c>
      <c r="G185" s="90"/>
    </row>
    <row r="186" spans="3:7">
      <c r="C186" s="87"/>
      <c r="D186" s="39"/>
      <c r="E186" s="96"/>
      <c r="F186" s="91"/>
      <c r="G186" s="92"/>
    </row>
    <row r="187" spans="3:7" ht="17" thickBot="1">
      <c r="C187" s="87"/>
      <c r="D187" s="45" t="s">
        <v>918</v>
      </c>
      <c r="E187" s="97"/>
      <c r="F187" s="93"/>
      <c r="G187" s="94"/>
    </row>
    <row r="188" spans="3:7" ht="31" thickBot="1">
      <c r="C188" s="87"/>
      <c r="D188" s="45" t="s">
        <v>962</v>
      </c>
      <c r="E188" s="40" t="s">
        <v>969</v>
      </c>
      <c r="F188" s="98" t="s">
        <v>925</v>
      </c>
      <c r="G188" s="99"/>
    </row>
    <row r="189" spans="3:7" ht="46" thickBot="1">
      <c r="C189" s="87"/>
      <c r="D189" s="45" t="s">
        <v>963</v>
      </c>
      <c r="E189" s="40" t="s">
        <v>970</v>
      </c>
      <c r="F189" s="98" t="s">
        <v>925</v>
      </c>
      <c r="G189" s="99"/>
    </row>
    <row r="190" spans="3:7" ht="61" thickBot="1">
      <c r="C190" s="87"/>
      <c r="D190" s="45" t="s">
        <v>964</v>
      </c>
      <c r="E190" s="40" t="s">
        <v>971</v>
      </c>
      <c r="F190" s="98" t="s">
        <v>925</v>
      </c>
      <c r="G190" s="99"/>
    </row>
    <row r="191" spans="3:7" ht="76" thickBot="1">
      <c r="C191" s="87"/>
      <c r="D191" s="45" t="s">
        <v>965</v>
      </c>
      <c r="E191" s="40" t="s">
        <v>972</v>
      </c>
      <c r="F191" s="98" t="s">
        <v>925</v>
      </c>
      <c r="G191" s="99"/>
    </row>
    <row r="192" spans="3:7" ht="46" thickBot="1">
      <c r="C192" s="87"/>
      <c r="D192" s="45" t="s">
        <v>966</v>
      </c>
      <c r="E192" s="40" t="s">
        <v>973</v>
      </c>
      <c r="F192" s="98" t="s">
        <v>925</v>
      </c>
      <c r="G192" s="99"/>
    </row>
    <row r="193" spans="3:7" ht="91" thickBot="1">
      <c r="C193" s="88"/>
      <c r="D193" s="38" t="s">
        <v>967</v>
      </c>
      <c r="E193" s="40" t="s">
        <v>974</v>
      </c>
      <c r="F193" s="98" t="s">
        <v>925</v>
      </c>
      <c r="G193" s="99"/>
    </row>
    <row r="194" spans="3:7" ht="17" thickBot="1">
      <c r="C194" s="84" t="s">
        <v>975</v>
      </c>
      <c r="D194" s="101"/>
      <c r="E194" s="101"/>
      <c r="F194" s="101"/>
      <c r="G194" s="85"/>
    </row>
    <row r="195" spans="3:7" ht="17" thickBot="1">
      <c r="C195" s="37" t="s">
        <v>823</v>
      </c>
      <c r="D195" s="38" t="s">
        <v>824</v>
      </c>
      <c r="E195" s="84" t="s">
        <v>825</v>
      </c>
      <c r="F195" s="85"/>
      <c r="G195" s="40"/>
    </row>
    <row r="196" spans="3:7" ht="30">
      <c r="C196" s="86" t="s">
        <v>976</v>
      </c>
      <c r="D196" s="39" t="s">
        <v>977</v>
      </c>
      <c r="E196" s="89" t="s">
        <v>978</v>
      </c>
      <c r="F196" s="90"/>
      <c r="G196" s="95" t="s">
        <v>925</v>
      </c>
    </row>
    <row r="197" spans="3:7">
      <c r="C197" s="87"/>
      <c r="D197" s="39"/>
      <c r="E197" s="91"/>
      <c r="F197" s="92"/>
      <c r="G197" s="96"/>
    </row>
    <row r="198" spans="3:7">
      <c r="C198" s="87"/>
      <c r="D198" s="45" t="s">
        <v>918</v>
      </c>
      <c r="E198" s="91"/>
      <c r="F198" s="92"/>
      <c r="G198" s="96"/>
    </row>
    <row r="199" spans="3:7" ht="17" thickBot="1">
      <c r="C199" s="87"/>
      <c r="D199" s="45" t="s">
        <v>962</v>
      </c>
      <c r="E199" s="93"/>
      <c r="F199" s="94"/>
      <c r="G199" s="97"/>
    </row>
    <row r="200" spans="3:7" ht="53" customHeight="1" thickBot="1">
      <c r="C200" s="87"/>
      <c r="D200" s="45" t="s">
        <v>963</v>
      </c>
      <c r="E200" s="98" t="s">
        <v>979</v>
      </c>
      <c r="F200" s="99"/>
      <c r="G200" s="40" t="s">
        <v>925</v>
      </c>
    </row>
    <row r="201" spans="3:7" ht="67" customHeight="1" thickBot="1">
      <c r="C201" s="87"/>
      <c r="D201" s="45" t="s">
        <v>964</v>
      </c>
      <c r="E201" s="98" t="s">
        <v>980</v>
      </c>
      <c r="F201" s="99"/>
      <c r="G201" s="40" t="s">
        <v>925</v>
      </c>
    </row>
    <row r="202" spans="3:7" ht="93" customHeight="1" thickBot="1">
      <c r="C202" s="87"/>
      <c r="D202" s="45" t="s">
        <v>965</v>
      </c>
      <c r="E202" s="98" t="s">
        <v>981</v>
      </c>
      <c r="F202" s="99"/>
      <c r="G202" s="40" t="s">
        <v>925</v>
      </c>
    </row>
    <row r="203" spans="3:7" ht="64" customHeight="1" thickBot="1">
      <c r="C203" s="87"/>
      <c r="D203" s="45" t="s">
        <v>966</v>
      </c>
      <c r="E203" s="98" t="s">
        <v>982</v>
      </c>
      <c r="F203" s="99"/>
      <c r="G203" s="40" t="s">
        <v>925</v>
      </c>
    </row>
    <row r="204" spans="3:7" ht="70" customHeight="1" thickBot="1">
      <c r="C204" s="88"/>
      <c r="D204" s="38" t="s">
        <v>967</v>
      </c>
      <c r="E204" s="98" t="s">
        <v>1137</v>
      </c>
      <c r="F204" s="99"/>
      <c r="G204" s="40" t="s">
        <v>925</v>
      </c>
    </row>
    <row r="205" spans="3:7">
      <c r="C205" s="42"/>
      <c r="D205" s="42"/>
      <c r="E205" s="42"/>
      <c r="F205" s="42"/>
      <c r="G205" s="42"/>
    </row>
    <row r="207" spans="3:7">
      <c r="C207" s="33"/>
    </row>
    <row r="208" spans="3:7">
      <c r="C208" s="100" t="s">
        <v>983</v>
      </c>
      <c r="D208" s="100"/>
      <c r="E208" s="100"/>
      <c r="F208" s="100"/>
      <c r="G208" s="100"/>
    </row>
    <row r="209" spans="3:7">
      <c r="C209" s="34"/>
    </row>
    <row r="210" spans="3:7" ht="17" thickBot="1">
      <c r="C210" s="34" t="s">
        <v>984</v>
      </c>
    </row>
    <row r="211" spans="3:7" ht="17" thickBot="1">
      <c r="C211" s="35" t="s">
        <v>823</v>
      </c>
      <c r="D211" s="36" t="s">
        <v>985</v>
      </c>
      <c r="E211" s="36" t="s">
        <v>986</v>
      </c>
      <c r="F211" s="36" t="s">
        <v>987</v>
      </c>
      <c r="G211" s="36" t="s">
        <v>988</v>
      </c>
    </row>
    <row r="212" spans="3:7" ht="17" thickBot="1">
      <c r="C212" s="37" t="s">
        <v>828</v>
      </c>
      <c r="D212" s="38" t="s">
        <v>989</v>
      </c>
      <c r="E212" s="38"/>
      <c r="F212" s="38"/>
      <c r="G212" s="38"/>
    </row>
    <row r="213" spans="3:7" ht="221" customHeight="1" thickBot="1">
      <c r="C213" s="95" t="s">
        <v>990</v>
      </c>
      <c r="D213" s="95" t="s">
        <v>991</v>
      </c>
      <c r="E213" s="38" t="s">
        <v>992</v>
      </c>
      <c r="F213" s="40">
        <v>2</v>
      </c>
      <c r="G213" s="40" t="s">
        <v>993</v>
      </c>
    </row>
    <row r="214" spans="3:7" ht="17" thickBot="1">
      <c r="C214" s="97"/>
      <c r="D214" s="97"/>
      <c r="E214" s="40" t="s">
        <v>994</v>
      </c>
      <c r="F214" s="40">
        <v>0</v>
      </c>
      <c r="G214" s="40" t="s">
        <v>995</v>
      </c>
    </row>
    <row r="215" spans="3:7" ht="151" customHeight="1" thickBot="1">
      <c r="C215" s="95" t="s">
        <v>996</v>
      </c>
      <c r="D215" s="95" t="s">
        <v>997</v>
      </c>
      <c r="E215" s="38" t="s">
        <v>992</v>
      </c>
      <c r="F215" s="40">
        <v>2</v>
      </c>
      <c r="G215" s="40" t="s">
        <v>993</v>
      </c>
    </row>
    <row r="216" spans="3:7" ht="17" thickBot="1">
      <c r="C216" s="97"/>
      <c r="D216" s="97"/>
      <c r="E216" s="40" t="s">
        <v>994</v>
      </c>
      <c r="F216" s="40">
        <v>0</v>
      </c>
      <c r="G216" s="40" t="s">
        <v>995</v>
      </c>
    </row>
    <row r="217" spans="3:7" ht="53" customHeight="1" thickBot="1">
      <c r="C217" s="95" t="s">
        <v>998</v>
      </c>
      <c r="D217" s="95" t="s">
        <v>999</v>
      </c>
      <c r="E217" s="38" t="s">
        <v>994</v>
      </c>
      <c r="F217" s="40">
        <v>2</v>
      </c>
      <c r="G217" s="40" t="s">
        <v>993</v>
      </c>
    </row>
    <row r="218" spans="3:7" ht="17" thickBot="1">
      <c r="C218" s="97"/>
      <c r="D218" s="97"/>
      <c r="E218" s="40" t="s">
        <v>992</v>
      </c>
      <c r="F218" s="40">
        <v>0</v>
      </c>
      <c r="G218" s="40" t="s">
        <v>995</v>
      </c>
    </row>
    <row r="219" spans="3:7" ht="67" customHeight="1" thickBot="1">
      <c r="C219" s="95" t="s">
        <v>1000</v>
      </c>
      <c r="D219" s="95" t="s">
        <v>1001</v>
      </c>
      <c r="E219" s="38" t="s">
        <v>992</v>
      </c>
      <c r="F219" s="40">
        <v>2</v>
      </c>
      <c r="G219" s="40" t="s">
        <v>993</v>
      </c>
    </row>
    <row r="220" spans="3:7" ht="17" thickBot="1">
      <c r="C220" s="97"/>
      <c r="D220" s="97"/>
      <c r="E220" s="40" t="s">
        <v>994</v>
      </c>
      <c r="F220" s="40">
        <v>0</v>
      </c>
      <c r="G220" s="40" t="s">
        <v>995</v>
      </c>
    </row>
    <row r="221" spans="3:7" ht="39" customHeight="1" thickBot="1">
      <c r="C221" s="95" t="s">
        <v>1002</v>
      </c>
      <c r="D221" s="95" t="s">
        <v>1003</v>
      </c>
      <c r="E221" s="38" t="s">
        <v>992</v>
      </c>
      <c r="F221" s="40">
        <v>2</v>
      </c>
      <c r="G221" s="40" t="s">
        <v>993</v>
      </c>
    </row>
    <row r="222" spans="3:7" ht="17" thickBot="1">
      <c r="C222" s="97"/>
      <c r="D222" s="97"/>
      <c r="E222" s="40" t="s">
        <v>994</v>
      </c>
      <c r="F222" s="40">
        <v>0</v>
      </c>
      <c r="G222" s="40" t="s">
        <v>995</v>
      </c>
    </row>
    <row r="223" spans="3:7" ht="31" thickBot="1">
      <c r="C223" s="41"/>
      <c r="D223" s="84" t="s">
        <v>1004</v>
      </c>
      <c r="E223" s="85"/>
      <c r="F223" s="38" t="s">
        <v>841</v>
      </c>
      <c r="G223" s="40"/>
    </row>
    <row r="224" spans="3:7" ht="17" thickBot="1">
      <c r="C224" s="37" t="s">
        <v>842</v>
      </c>
      <c r="D224" s="38" t="s">
        <v>1005</v>
      </c>
      <c r="E224" s="40"/>
      <c r="F224" s="40"/>
      <c r="G224" s="40"/>
    </row>
    <row r="225" spans="3:7" ht="39" customHeight="1" thickBot="1">
      <c r="C225" s="95" t="s">
        <v>1006</v>
      </c>
      <c r="D225" s="95" t="s">
        <v>1007</v>
      </c>
      <c r="E225" s="38" t="s">
        <v>1008</v>
      </c>
      <c r="F225" s="40">
        <v>2</v>
      </c>
      <c r="G225" s="40" t="s">
        <v>993</v>
      </c>
    </row>
    <row r="226" spans="3:7" ht="17" thickBot="1">
      <c r="C226" s="97"/>
      <c r="D226" s="97"/>
      <c r="E226" s="40" t="s">
        <v>1009</v>
      </c>
      <c r="F226" s="40">
        <v>0</v>
      </c>
      <c r="G226" s="40" t="s">
        <v>995</v>
      </c>
    </row>
    <row r="227" spans="3:7" ht="53" customHeight="1" thickBot="1">
      <c r="C227" s="95" t="s">
        <v>1010</v>
      </c>
      <c r="D227" s="95" t="s">
        <v>1011</v>
      </c>
      <c r="E227" s="38" t="s">
        <v>992</v>
      </c>
      <c r="F227" s="40">
        <v>2</v>
      </c>
      <c r="G227" s="40" t="s">
        <v>993</v>
      </c>
    </row>
    <row r="228" spans="3:7" ht="17" thickBot="1">
      <c r="C228" s="97"/>
      <c r="D228" s="97"/>
      <c r="E228" s="40" t="s">
        <v>994</v>
      </c>
      <c r="F228" s="40">
        <v>0</v>
      </c>
      <c r="G228" s="40" t="s">
        <v>995</v>
      </c>
    </row>
    <row r="229" spans="3:7" ht="249" customHeight="1" thickBot="1">
      <c r="C229" s="95" t="s">
        <v>1012</v>
      </c>
      <c r="D229" s="95" t="s">
        <v>1013</v>
      </c>
      <c r="E229" s="38" t="s">
        <v>1008</v>
      </c>
      <c r="F229" s="40">
        <v>2</v>
      </c>
      <c r="G229" s="40" t="s">
        <v>993</v>
      </c>
    </row>
    <row r="230" spans="3:7" ht="17" thickBot="1">
      <c r="C230" s="97"/>
      <c r="D230" s="97"/>
      <c r="E230" s="40" t="s">
        <v>1009</v>
      </c>
      <c r="F230" s="40">
        <v>0</v>
      </c>
      <c r="G230" s="40" t="s">
        <v>995</v>
      </c>
    </row>
    <row r="231" spans="3:7" ht="277" customHeight="1" thickBot="1">
      <c r="C231" s="95" t="s">
        <v>1014</v>
      </c>
      <c r="D231" s="95" t="s">
        <v>1015</v>
      </c>
      <c r="E231" s="38" t="s">
        <v>992</v>
      </c>
      <c r="F231" s="40">
        <v>2</v>
      </c>
      <c r="G231" s="40" t="s">
        <v>993</v>
      </c>
    </row>
    <row r="232" spans="3:7" ht="17" thickBot="1">
      <c r="C232" s="97"/>
      <c r="D232" s="97"/>
      <c r="E232" s="40" t="s">
        <v>994</v>
      </c>
      <c r="F232" s="40">
        <v>0</v>
      </c>
      <c r="G232" s="40" t="s">
        <v>995</v>
      </c>
    </row>
    <row r="233" spans="3:7" ht="123" customHeight="1" thickBot="1">
      <c r="C233" s="95" t="s">
        <v>1016</v>
      </c>
      <c r="D233" s="95" t="s">
        <v>1017</v>
      </c>
      <c r="E233" s="38" t="s">
        <v>992</v>
      </c>
      <c r="F233" s="40">
        <v>2</v>
      </c>
      <c r="G233" s="40" t="s">
        <v>993</v>
      </c>
    </row>
    <row r="234" spans="3:7" ht="17" thickBot="1">
      <c r="C234" s="97"/>
      <c r="D234" s="97"/>
      <c r="E234" s="40" t="s">
        <v>994</v>
      </c>
      <c r="F234" s="40">
        <v>0</v>
      </c>
      <c r="G234" s="40" t="s">
        <v>995</v>
      </c>
    </row>
    <row r="235" spans="3:7" ht="31" thickBot="1">
      <c r="C235" s="95"/>
      <c r="D235" s="84" t="s">
        <v>1018</v>
      </c>
      <c r="E235" s="85"/>
      <c r="F235" s="38" t="s">
        <v>841</v>
      </c>
      <c r="G235" s="40"/>
    </row>
    <row r="236" spans="3:7" ht="31" thickBot="1">
      <c r="C236" s="96"/>
      <c r="D236" s="84" t="s">
        <v>1019</v>
      </c>
      <c r="E236" s="85"/>
      <c r="F236" s="38" t="s">
        <v>856</v>
      </c>
      <c r="G236" s="40"/>
    </row>
    <row r="237" spans="3:7" ht="28" customHeight="1" thickBot="1">
      <c r="C237" s="97"/>
      <c r="D237" s="84" t="s">
        <v>1020</v>
      </c>
      <c r="E237" s="85"/>
      <c r="F237" s="38"/>
      <c r="G237" s="40"/>
    </row>
    <row r="238" spans="3:7">
      <c r="C238" s="43" t="s">
        <v>1021</v>
      </c>
    </row>
    <row r="239" spans="3:7">
      <c r="C239" s="44"/>
    </row>
    <row r="240" spans="3:7">
      <c r="C240" s="44"/>
    </row>
    <row r="241" spans="3:7" ht="17" thickBot="1">
      <c r="C241" s="34" t="s">
        <v>1022</v>
      </c>
    </row>
    <row r="242" spans="3:7" ht="17" thickBot="1">
      <c r="C242" s="35" t="s">
        <v>823</v>
      </c>
      <c r="D242" s="36" t="s">
        <v>985</v>
      </c>
      <c r="E242" s="36" t="s">
        <v>986</v>
      </c>
      <c r="F242" s="36" t="s">
        <v>987</v>
      </c>
      <c r="G242" s="36" t="s">
        <v>988</v>
      </c>
    </row>
    <row r="243" spans="3:7" ht="17" thickBot="1">
      <c r="C243" s="37" t="s">
        <v>828</v>
      </c>
      <c r="D243" s="38" t="s">
        <v>989</v>
      </c>
      <c r="E243" s="40"/>
      <c r="F243" s="40"/>
      <c r="G243" s="40"/>
    </row>
    <row r="244" spans="3:7" ht="46" customHeight="1" thickBot="1">
      <c r="C244" s="95" t="s">
        <v>1023</v>
      </c>
      <c r="D244" s="95" t="s">
        <v>1024</v>
      </c>
      <c r="E244" s="38" t="s">
        <v>1025</v>
      </c>
      <c r="F244" s="40">
        <v>2</v>
      </c>
      <c r="G244" s="95" t="s">
        <v>1026</v>
      </c>
    </row>
    <row r="245" spans="3:7" ht="17" thickBot="1">
      <c r="C245" s="96"/>
      <c r="D245" s="96"/>
      <c r="E245" s="40" t="s">
        <v>1027</v>
      </c>
      <c r="F245" s="40">
        <v>1</v>
      </c>
      <c r="G245" s="97"/>
    </row>
    <row r="246" spans="3:7" ht="17" thickBot="1">
      <c r="C246" s="96"/>
      <c r="D246" s="96"/>
      <c r="E246" s="40" t="s">
        <v>1028</v>
      </c>
      <c r="F246" s="40">
        <v>0</v>
      </c>
      <c r="G246" s="95" t="s">
        <v>1029</v>
      </c>
    </row>
    <row r="247" spans="3:7" ht="17" thickBot="1">
      <c r="C247" s="97"/>
      <c r="D247" s="97"/>
      <c r="E247" s="40" t="s">
        <v>1030</v>
      </c>
      <c r="F247" s="40">
        <v>0</v>
      </c>
      <c r="G247" s="97"/>
    </row>
    <row r="248" spans="3:7" ht="17" thickBot="1">
      <c r="C248" s="95" t="s">
        <v>1031</v>
      </c>
      <c r="D248" s="95" t="s">
        <v>1032</v>
      </c>
      <c r="E248" s="38" t="s">
        <v>1025</v>
      </c>
      <c r="F248" s="40">
        <v>2</v>
      </c>
      <c r="G248" s="95" t="s">
        <v>1026</v>
      </c>
    </row>
    <row r="249" spans="3:7" ht="17" thickBot="1">
      <c r="C249" s="96"/>
      <c r="D249" s="96"/>
      <c r="E249" s="40" t="s">
        <v>1027</v>
      </c>
      <c r="F249" s="40">
        <v>1</v>
      </c>
      <c r="G249" s="97"/>
    </row>
    <row r="250" spans="3:7" ht="17" thickBot="1">
      <c r="C250" s="96"/>
      <c r="D250" s="96"/>
      <c r="E250" s="40" t="s">
        <v>1028</v>
      </c>
      <c r="F250" s="40">
        <v>0</v>
      </c>
      <c r="G250" s="95" t="s">
        <v>1029</v>
      </c>
    </row>
    <row r="251" spans="3:7" ht="17" thickBot="1">
      <c r="C251" s="97"/>
      <c r="D251" s="97"/>
      <c r="E251" s="40" t="s">
        <v>1030</v>
      </c>
      <c r="F251" s="40">
        <v>0</v>
      </c>
      <c r="G251" s="97"/>
    </row>
    <row r="252" spans="3:7" ht="60" customHeight="1" thickBot="1">
      <c r="C252" s="95" t="s">
        <v>1033</v>
      </c>
      <c r="D252" s="95" t="s">
        <v>1034</v>
      </c>
      <c r="E252" s="38" t="s">
        <v>1025</v>
      </c>
      <c r="F252" s="40">
        <v>2</v>
      </c>
      <c r="G252" s="95" t="s">
        <v>1026</v>
      </c>
    </row>
    <row r="253" spans="3:7" ht="17" thickBot="1">
      <c r="C253" s="96"/>
      <c r="D253" s="96"/>
      <c r="E253" s="40" t="s">
        <v>1027</v>
      </c>
      <c r="F253" s="40">
        <v>1</v>
      </c>
      <c r="G253" s="97"/>
    </row>
    <row r="254" spans="3:7" ht="17" thickBot="1">
      <c r="C254" s="96"/>
      <c r="D254" s="96"/>
      <c r="E254" s="40" t="s">
        <v>1028</v>
      </c>
      <c r="F254" s="40">
        <v>0</v>
      </c>
      <c r="G254" s="95" t="s">
        <v>1029</v>
      </c>
    </row>
    <row r="255" spans="3:7" ht="17" thickBot="1">
      <c r="C255" s="97"/>
      <c r="D255" s="97"/>
      <c r="E255" s="40" t="s">
        <v>1030</v>
      </c>
      <c r="F255" s="40">
        <v>0</v>
      </c>
      <c r="G255" s="97"/>
    </row>
    <row r="256" spans="3:7" ht="88" customHeight="1" thickBot="1">
      <c r="C256" s="95" t="s">
        <v>1035</v>
      </c>
      <c r="D256" s="95" t="s">
        <v>1036</v>
      </c>
      <c r="E256" s="38" t="s">
        <v>1025</v>
      </c>
      <c r="F256" s="40">
        <v>2</v>
      </c>
      <c r="G256" s="95" t="s">
        <v>1026</v>
      </c>
    </row>
    <row r="257" spans="3:7" ht="17" thickBot="1">
      <c r="C257" s="96"/>
      <c r="D257" s="96"/>
      <c r="E257" s="40" t="s">
        <v>1027</v>
      </c>
      <c r="F257" s="40">
        <v>1</v>
      </c>
      <c r="G257" s="97"/>
    </row>
    <row r="258" spans="3:7" ht="17" thickBot="1">
      <c r="C258" s="96"/>
      <c r="D258" s="96"/>
      <c r="E258" s="40" t="s">
        <v>1028</v>
      </c>
      <c r="F258" s="40">
        <v>0</v>
      </c>
      <c r="G258" s="95" t="s">
        <v>1029</v>
      </c>
    </row>
    <row r="259" spans="3:7" ht="17" thickBot="1">
      <c r="C259" s="97"/>
      <c r="D259" s="97"/>
      <c r="E259" s="40" t="s">
        <v>1030</v>
      </c>
      <c r="F259" s="40">
        <v>0</v>
      </c>
      <c r="G259" s="97"/>
    </row>
    <row r="260" spans="3:7" ht="74" customHeight="1" thickBot="1">
      <c r="C260" s="95" t="s">
        <v>1037</v>
      </c>
      <c r="D260" s="95" t="s">
        <v>1038</v>
      </c>
      <c r="E260" s="38" t="s">
        <v>1025</v>
      </c>
      <c r="F260" s="40">
        <v>2</v>
      </c>
      <c r="G260" s="95" t="s">
        <v>1026</v>
      </c>
    </row>
    <row r="261" spans="3:7" ht="17" thickBot="1">
      <c r="C261" s="96"/>
      <c r="D261" s="96"/>
      <c r="E261" s="40" t="s">
        <v>1027</v>
      </c>
      <c r="F261" s="40">
        <v>1</v>
      </c>
      <c r="G261" s="97"/>
    </row>
    <row r="262" spans="3:7" ht="17" thickBot="1">
      <c r="C262" s="96"/>
      <c r="D262" s="96"/>
      <c r="E262" s="40" t="s">
        <v>1028</v>
      </c>
      <c r="F262" s="40">
        <v>0</v>
      </c>
      <c r="G262" s="95" t="s">
        <v>1029</v>
      </c>
    </row>
    <row r="263" spans="3:7" ht="17" thickBot="1">
      <c r="C263" s="97"/>
      <c r="D263" s="97"/>
      <c r="E263" s="40" t="s">
        <v>1030</v>
      </c>
      <c r="F263" s="40">
        <v>0</v>
      </c>
      <c r="G263" s="97"/>
    </row>
    <row r="264" spans="3:7" ht="31" thickBot="1">
      <c r="C264" s="37"/>
      <c r="D264" s="84" t="s">
        <v>1039</v>
      </c>
      <c r="E264" s="85"/>
      <c r="F264" s="38" t="s">
        <v>841</v>
      </c>
      <c r="G264" s="40"/>
    </row>
    <row r="265" spans="3:7" ht="17" thickBot="1">
      <c r="C265" s="37" t="s">
        <v>842</v>
      </c>
      <c r="D265" s="38" t="s">
        <v>1005</v>
      </c>
      <c r="E265" s="40"/>
      <c r="F265" s="40"/>
      <c r="G265" s="40"/>
    </row>
    <row r="266" spans="3:7" ht="102" customHeight="1" thickBot="1">
      <c r="C266" s="95" t="s">
        <v>1040</v>
      </c>
      <c r="D266" s="95" t="s">
        <v>1041</v>
      </c>
      <c r="E266" s="38" t="s">
        <v>1025</v>
      </c>
      <c r="F266" s="40">
        <v>2</v>
      </c>
      <c r="G266" s="95" t="s">
        <v>1026</v>
      </c>
    </row>
    <row r="267" spans="3:7" ht="17" thickBot="1">
      <c r="C267" s="96"/>
      <c r="D267" s="96"/>
      <c r="E267" s="40" t="s">
        <v>1027</v>
      </c>
      <c r="F267" s="40">
        <v>1</v>
      </c>
      <c r="G267" s="97"/>
    </row>
    <row r="268" spans="3:7" ht="17" thickBot="1">
      <c r="C268" s="96"/>
      <c r="D268" s="96"/>
      <c r="E268" s="40" t="s">
        <v>1028</v>
      </c>
      <c r="F268" s="40">
        <v>0</v>
      </c>
      <c r="G268" s="95" t="s">
        <v>1029</v>
      </c>
    </row>
    <row r="269" spans="3:7" ht="17" thickBot="1">
      <c r="C269" s="97"/>
      <c r="D269" s="97"/>
      <c r="E269" s="40" t="s">
        <v>1030</v>
      </c>
      <c r="F269" s="40">
        <v>0</v>
      </c>
      <c r="G269" s="97"/>
    </row>
    <row r="270" spans="3:7" ht="130" customHeight="1" thickBot="1">
      <c r="C270" s="95" t="s">
        <v>1042</v>
      </c>
      <c r="D270" s="95" t="s">
        <v>1043</v>
      </c>
      <c r="E270" s="38" t="s">
        <v>1025</v>
      </c>
      <c r="F270" s="40">
        <v>2</v>
      </c>
      <c r="G270" s="95" t="s">
        <v>1026</v>
      </c>
    </row>
    <row r="271" spans="3:7" ht="17" thickBot="1">
      <c r="C271" s="96"/>
      <c r="D271" s="96"/>
      <c r="E271" s="40" t="s">
        <v>1027</v>
      </c>
      <c r="F271" s="40">
        <v>1</v>
      </c>
      <c r="G271" s="97"/>
    </row>
    <row r="272" spans="3:7" ht="17" thickBot="1">
      <c r="C272" s="96"/>
      <c r="D272" s="96"/>
      <c r="E272" s="40" t="s">
        <v>1028</v>
      </c>
      <c r="F272" s="40">
        <v>0</v>
      </c>
      <c r="G272" s="95" t="s">
        <v>1029</v>
      </c>
    </row>
    <row r="273" spans="3:7" ht="17" thickBot="1">
      <c r="C273" s="97"/>
      <c r="D273" s="97"/>
      <c r="E273" s="40" t="s">
        <v>1030</v>
      </c>
      <c r="F273" s="40">
        <v>0</v>
      </c>
      <c r="G273" s="97"/>
    </row>
    <row r="274" spans="3:7" ht="173" customHeight="1" thickBot="1">
      <c r="C274" s="95" t="s">
        <v>1044</v>
      </c>
      <c r="D274" s="95" t="s">
        <v>1045</v>
      </c>
      <c r="E274" s="38" t="s">
        <v>1030</v>
      </c>
      <c r="F274" s="40">
        <v>2</v>
      </c>
      <c r="G274" s="95" t="s">
        <v>1026</v>
      </c>
    </row>
    <row r="275" spans="3:7" ht="17" thickBot="1">
      <c r="C275" s="96"/>
      <c r="D275" s="96"/>
      <c r="E275" s="40" t="s">
        <v>1028</v>
      </c>
      <c r="F275" s="40">
        <v>1</v>
      </c>
      <c r="G275" s="97"/>
    </row>
    <row r="276" spans="3:7" ht="17" thickBot="1">
      <c r="C276" s="96"/>
      <c r="D276" s="96"/>
      <c r="E276" s="40" t="s">
        <v>1027</v>
      </c>
      <c r="F276" s="40">
        <v>0</v>
      </c>
      <c r="G276" s="95" t="s">
        <v>1029</v>
      </c>
    </row>
    <row r="277" spans="3:7" ht="17" thickBot="1">
      <c r="C277" s="97"/>
      <c r="D277" s="97"/>
      <c r="E277" s="40" t="s">
        <v>1025</v>
      </c>
      <c r="F277" s="40">
        <v>0</v>
      </c>
      <c r="G277" s="97"/>
    </row>
    <row r="278" spans="3:7" ht="89" customHeight="1" thickBot="1">
      <c r="C278" s="95" t="s">
        <v>1046</v>
      </c>
      <c r="D278" s="95" t="s">
        <v>1047</v>
      </c>
      <c r="E278" s="38" t="s">
        <v>1030</v>
      </c>
      <c r="F278" s="40">
        <v>2</v>
      </c>
      <c r="G278" s="95" t="s">
        <v>1026</v>
      </c>
    </row>
    <row r="279" spans="3:7" ht="17" thickBot="1">
      <c r="C279" s="96"/>
      <c r="D279" s="96"/>
      <c r="E279" s="40" t="s">
        <v>1028</v>
      </c>
      <c r="F279" s="40">
        <v>1</v>
      </c>
      <c r="G279" s="97"/>
    </row>
    <row r="280" spans="3:7" ht="17" thickBot="1">
      <c r="C280" s="96"/>
      <c r="D280" s="96"/>
      <c r="E280" s="40" t="s">
        <v>1027</v>
      </c>
      <c r="F280" s="40">
        <v>0</v>
      </c>
      <c r="G280" s="95" t="s">
        <v>1029</v>
      </c>
    </row>
    <row r="281" spans="3:7" ht="17" thickBot="1">
      <c r="C281" s="97"/>
      <c r="D281" s="97"/>
      <c r="E281" s="40" t="s">
        <v>1025</v>
      </c>
      <c r="F281" s="40">
        <v>0</v>
      </c>
      <c r="G281" s="97"/>
    </row>
    <row r="282" spans="3:7" ht="46" customHeight="1" thickBot="1">
      <c r="C282" s="95" t="s">
        <v>1048</v>
      </c>
      <c r="D282" s="95" t="s">
        <v>1049</v>
      </c>
      <c r="E282" s="38" t="s">
        <v>1025</v>
      </c>
      <c r="F282" s="40">
        <v>2</v>
      </c>
      <c r="G282" s="95" t="s">
        <v>1026</v>
      </c>
    </row>
    <row r="283" spans="3:7" ht="17" thickBot="1">
      <c r="C283" s="96"/>
      <c r="D283" s="96"/>
      <c r="E283" s="40" t="s">
        <v>1027</v>
      </c>
      <c r="F283" s="40">
        <v>1</v>
      </c>
      <c r="G283" s="97"/>
    </row>
    <row r="284" spans="3:7" ht="17" thickBot="1">
      <c r="C284" s="96"/>
      <c r="D284" s="96"/>
      <c r="E284" s="40" t="s">
        <v>1028</v>
      </c>
      <c r="F284" s="40">
        <v>0</v>
      </c>
      <c r="G284" s="95" t="s">
        <v>1029</v>
      </c>
    </row>
    <row r="285" spans="3:7" ht="17" thickBot="1">
      <c r="C285" s="97"/>
      <c r="D285" s="97"/>
      <c r="E285" s="40" t="s">
        <v>1030</v>
      </c>
      <c r="F285" s="40">
        <v>0</v>
      </c>
      <c r="G285" s="97"/>
    </row>
    <row r="286" spans="3:7" ht="31" thickBot="1">
      <c r="C286" s="95"/>
      <c r="D286" s="84" t="s">
        <v>1039</v>
      </c>
      <c r="E286" s="85"/>
      <c r="F286" s="38" t="s">
        <v>841</v>
      </c>
      <c r="G286" s="40"/>
    </row>
    <row r="287" spans="3:7" ht="31" thickBot="1">
      <c r="C287" s="96"/>
      <c r="D287" s="84" t="s">
        <v>1019</v>
      </c>
      <c r="E287" s="85"/>
      <c r="F287" s="38" t="s">
        <v>856</v>
      </c>
      <c r="G287" s="40"/>
    </row>
    <row r="288" spans="3:7" ht="28" customHeight="1" thickBot="1">
      <c r="C288" s="97"/>
      <c r="D288" s="84" t="s">
        <v>1050</v>
      </c>
      <c r="E288" s="85"/>
      <c r="F288" s="40"/>
      <c r="G288" s="40"/>
    </row>
    <row r="289" spans="3:7">
      <c r="C289" s="43" t="s">
        <v>1021</v>
      </c>
    </row>
    <row r="290" spans="3:7">
      <c r="C290" s="44"/>
    </row>
    <row r="291" spans="3:7">
      <c r="C291" s="44"/>
    </row>
    <row r="292" spans="3:7" ht="17" thickBot="1">
      <c r="C292" s="34" t="s">
        <v>1051</v>
      </c>
    </row>
    <row r="293" spans="3:7" ht="17" thickBot="1">
      <c r="C293" s="35" t="s">
        <v>823</v>
      </c>
      <c r="D293" s="36" t="s">
        <v>985</v>
      </c>
      <c r="E293" s="36" t="s">
        <v>986</v>
      </c>
      <c r="F293" s="36" t="s">
        <v>987</v>
      </c>
      <c r="G293" s="36" t="s">
        <v>988</v>
      </c>
    </row>
    <row r="294" spans="3:7" ht="53" customHeight="1" thickBot="1">
      <c r="C294" s="95" t="s">
        <v>889</v>
      </c>
      <c r="D294" s="95" t="s">
        <v>1052</v>
      </c>
      <c r="E294" s="38" t="s">
        <v>1030</v>
      </c>
      <c r="F294" s="40">
        <v>2</v>
      </c>
      <c r="G294" s="95" t="s">
        <v>1053</v>
      </c>
    </row>
    <row r="295" spans="3:7" ht="17" thickBot="1">
      <c r="C295" s="96"/>
      <c r="D295" s="96"/>
      <c r="E295" s="40" t="s">
        <v>1028</v>
      </c>
      <c r="F295" s="40">
        <v>1</v>
      </c>
      <c r="G295" s="97"/>
    </row>
    <row r="296" spans="3:7" ht="67" customHeight="1" thickBot="1">
      <c r="C296" s="96"/>
      <c r="D296" s="96"/>
      <c r="E296" s="40" t="s">
        <v>1027</v>
      </c>
      <c r="F296" s="40">
        <v>0</v>
      </c>
      <c r="G296" s="95" t="s">
        <v>1054</v>
      </c>
    </row>
    <row r="297" spans="3:7" ht="17" thickBot="1">
      <c r="C297" s="97"/>
      <c r="D297" s="97"/>
      <c r="E297" s="40" t="s">
        <v>1025</v>
      </c>
      <c r="F297" s="40">
        <v>0</v>
      </c>
      <c r="G297" s="97"/>
    </row>
    <row r="298" spans="3:7" ht="102" customHeight="1" thickBot="1">
      <c r="C298" s="95" t="s">
        <v>893</v>
      </c>
      <c r="D298" s="95" t="s">
        <v>1055</v>
      </c>
      <c r="E298" s="38" t="s">
        <v>1025</v>
      </c>
      <c r="F298" s="40">
        <v>2</v>
      </c>
      <c r="G298" s="95" t="s">
        <v>1053</v>
      </c>
    </row>
    <row r="299" spans="3:7" ht="17" thickBot="1">
      <c r="C299" s="96"/>
      <c r="D299" s="96"/>
      <c r="E299" s="40" t="s">
        <v>1027</v>
      </c>
      <c r="F299" s="40">
        <v>1</v>
      </c>
      <c r="G299" s="97"/>
    </row>
    <row r="300" spans="3:7" ht="52" customHeight="1" thickBot="1">
      <c r="C300" s="96"/>
      <c r="D300" s="96"/>
      <c r="E300" s="40" t="s">
        <v>1028</v>
      </c>
      <c r="F300" s="40">
        <v>0</v>
      </c>
      <c r="G300" s="95" t="s">
        <v>1054</v>
      </c>
    </row>
    <row r="301" spans="3:7" ht="17" thickBot="1">
      <c r="C301" s="97"/>
      <c r="D301" s="97"/>
      <c r="E301" s="40" t="s">
        <v>1030</v>
      </c>
      <c r="F301" s="40">
        <v>0</v>
      </c>
      <c r="G301" s="97"/>
    </row>
    <row r="302" spans="3:7" ht="187" customHeight="1" thickBot="1">
      <c r="C302" s="95" t="s">
        <v>895</v>
      </c>
      <c r="D302" s="95" t="s">
        <v>1056</v>
      </c>
      <c r="E302" s="38" t="s">
        <v>1030</v>
      </c>
      <c r="F302" s="40">
        <v>2</v>
      </c>
      <c r="G302" s="95" t="s">
        <v>1053</v>
      </c>
    </row>
    <row r="303" spans="3:7" ht="17" thickBot="1">
      <c r="C303" s="96"/>
      <c r="D303" s="96"/>
      <c r="E303" s="40" t="s">
        <v>1028</v>
      </c>
      <c r="F303" s="40">
        <v>1</v>
      </c>
      <c r="G303" s="97"/>
    </row>
    <row r="304" spans="3:7" ht="67" customHeight="1" thickBot="1">
      <c r="C304" s="96"/>
      <c r="D304" s="96"/>
      <c r="E304" s="40" t="s">
        <v>1027</v>
      </c>
      <c r="F304" s="40">
        <v>0</v>
      </c>
      <c r="G304" s="95" t="s">
        <v>1054</v>
      </c>
    </row>
    <row r="305" spans="3:7" ht="17" thickBot="1">
      <c r="C305" s="97"/>
      <c r="D305" s="97"/>
      <c r="E305" s="40" t="s">
        <v>1025</v>
      </c>
      <c r="F305" s="40">
        <v>0</v>
      </c>
      <c r="G305" s="97"/>
    </row>
    <row r="306" spans="3:7" ht="67" customHeight="1" thickBot="1">
      <c r="C306" s="95" t="s">
        <v>897</v>
      </c>
      <c r="D306" s="95" t="s">
        <v>1057</v>
      </c>
      <c r="E306" s="38" t="s">
        <v>1025</v>
      </c>
      <c r="F306" s="40">
        <v>2</v>
      </c>
      <c r="G306" s="95" t="s">
        <v>1053</v>
      </c>
    </row>
    <row r="307" spans="3:7" ht="17" thickBot="1">
      <c r="C307" s="96"/>
      <c r="D307" s="96"/>
      <c r="E307" s="40" t="s">
        <v>1027</v>
      </c>
      <c r="F307" s="40">
        <v>1</v>
      </c>
      <c r="G307" s="97"/>
    </row>
    <row r="308" spans="3:7" ht="52" customHeight="1" thickBot="1">
      <c r="C308" s="96"/>
      <c r="D308" s="96"/>
      <c r="E308" s="40" t="s">
        <v>1028</v>
      </c>
      <c r="F308" s="40">
        <v>0</v>
      </c>
      <c r="G308" s="95" t="s">
        <v>1054</v>
      </c>
    </row>
    <row r="309" spans="3:7" ht="17" thickBot="1">
      <c r="C309" s="97"/>
      <c r="D309" s="97"/>
      <c r="E309" s="40" t="s">
        <v>1030</v>
      </c>
      <c r="F309" s="40">
        <v>0</v>
      </c>
      <c r="G309" s="97"/>
    </row>
    <row r="310" spans="3:7" ht="116" customHeight="1" thickBot="1">
      <c r="C310" s="95" t="s">
        <v>899</v>
      </c>
      <c r="D310" s="95" t="s">
        <v>1058</v>
      </c>
      <c r="E310" s="38" t="s">
        <v>1025</v>
      </c>
      <c r="F310" s="40">
        <v>2</v>
      </c>
      <c r="G310" s="95" t="s">
        <v>1053</v>
      </c>
    </row>
    <row r="311" spans="3:7" ht="17" thickBot="1">
      <c r="C311" s="96"/>
      <c r="D311" s="96"/>
      <c r="E311" s="40" t="s">
        <v>1027</v>
      </c>
      <c r="F311" s="40">
        <v>1</v>
      </c>
      <c r="G311" s="97"/>
    </row>
    <row r="312" spans="3:7" ht="52" customHeight="1" thickBot="1">
      <c r="C312" s="96"/>
      <c r="D312" s="96"/>
      <c r="E312" s="40" t="s">
        <v>1028</v>
      </c>
      <c r="F312" s="40">
        <v>0</v>
      </c>
      <c r="G312" s="95" t="s">
        <v>1054</v>
      </c>
    </row>
    <row r="313" spans="3:7" ht="17" thickBot="1">
      <c r="C313" s="97"/>
      <c r="D313" s="97"/>
      <c r="E313" s="40" t="s">
        <v>1030</v>
      </c>
      <c r="F313" s="40">
        <v>0</v>
      </c>
      <c r="G313" s="97"/>
    </row>
    <row r="314" spans="3:7" ht="67" customHeight="1" thickBot="1">
      <c r="C314" s="95" t="s">
        <v>901</v>
      </c>
      <c r="D314" s="95" t="s">
        <v>1059</v>
      </c>
      <c r="E314" s="38" t="s">
        <v>1025</v>
      </c>
      <c r="F314" s="40">
        <v>2</v>
      </c>
      <c r="G314" s="95" t="s">
        <v>1053</v>
      </c>
    </row>
    <row r="315" spans="3:7" ht="17" thickBot="1">
      <c r="C315" s="96"/>
      <c r="D315" s="96"/>
      <c r="E315" s="40" t="s">
        <v>1027</v>
      </c>
      <c r="F315" s="40">
        <v>1</v>
      </c>
      <c r="G315" s="97"/>
    </row>
    <row r="316" spans="3:7" ht="52" customHeight="1" thickBot="1">
      <c r="C316" s="96"/>
      <c r="D316" s="96"/>
      <c r="E316" s="40" t="s">
        <v>1028</v>
      </c>
      <c r="F316" s="40">
        <v>0</v>
      </c>
      <c r="G316" s="95" t="s">
        <v>1054</v>
      </c>
    </row>
    <row r="317" spans="3:7" ht="17" thickBot="1">
      <c r="C317" s="97"/>
      <c r="D317" s="97"/>
      <c r="E317" s="40" t="s">
        <v>1030</v>
      </c>
      <c r="F317" s="40">
        <v>0</v>
      </c>
      <c r="G317" s="97"/>
    </row>
    <row r="318" spans="3:7" ht="130" customHeight="1" thickBot="1">
      <c r="C318" s="95" t="s">
        <v>903</v>
      </c>
      <c r="D318" s="95" t="s">
        <v>1060</v>
      </c>
      <c r="E318" s="38" t="s">
        <v>1025</v>
      </c>
      <c r="F318" s="40">
        <v>2</v>
      </c>
      <c r="G318" s="95" t="s">
        <v>1053</v>
      </c>
    </row>
    <row r="319" spans="3:7" ht="17" thickBot="1">
      <c r="C319" s="96"/>
      <c r="D319" s="96"/>
      <c r="E319" s="40" t="s">
        <v>1027</v>
      </c>
      <c r="F319" s="40">
        <v>1</v>
      </c>
      <c r="G319" s="97"/>
    </row>
    <row r="320" spans="3:7" ht="52" customHeight="1" thickBot="1">
      <c r="C320" s="96"/>
      <c r="D320" s="96"/>
      <c r="E320" s="40" t="s">
        <v>1028</v>
      </c>
      <c r="F320" s="40">
        <v>0</v>
      </c>
      <c r="G320" s="95" t="s">
        <v>1054</v>
      </c>
    </row>
    <row r="321" spans="3:7" ht="17" thickBot="1">
      <c r="C321" s="97"/>
      <c r="D321" s="97"/>
      <c r="E321" s="40" t="s">
        <v>1030</v>
      </c>
      <c r="F321" s="40">
        <v>0</v>
      </c>
      <c r="G321" s="97"/>
    </row>
    <row r="322" spans="3:7" ht="31" thickBot="1">
      <c r="C322" s="95"/>
      <c r="D322" s="84" t="s">
        <v>1061</v>
      </c>
      <c r="E322" s="85"/>
      <c r="F322" s="38" t="s">
        <v>906</v>
      </c>
      <c r="G322" s="40"/>
    </row>
    <row r="323" spans="3:7" ht="98" customHeight="1" thickBot="1">
      <c r="C323" s="97"/>
      <c r="D323" s="84" t="s">
        <v>1062</v>
      </c>
      <c r="E323" s="85"/>
      <c r="F323" s="38"/>
      <c r="G323" s="40"/>
    </row>
    <row r="324" spans="3:7">
      <c r="C324" s="43" t="s">
        <v>1021</v>
      </c>
    </row>
    <row r="325" spans="3:7">
      <c r="C325" s="13"/>
    </row>
    <row r="326" spans="3:7" ht="17" thickBot="1">
      <c r="C326" s="34" t="s">
        <v>908</v>
      </c>
    </row>
    <row r="327" spans="3:7" ht="17" thickBot="1">
      <c r="C327" s="84" t="s">
        <v>1063</v>
      </c>
      <c r="D327" s="101"/>
      <c r="E327" s="101"/>
      <c r="F327" s="101"/>
      <c r="G327" s="85"/>
    </row>
    <row r="328" spans="3:7" ht="17" thickBot="1">
      <c r="C328" s="37" t="s">
        <v>823</v>
      </c>
      <c r="D328" s="38" t="s">
        <v>985</v>
      </c>
      <c r="E328" s="84" t="s">
        <v>986</v>
      </c>
      <c r="F328" s="101"/>
      <c r="G328" s="85"/>
    </row>
    <row r="329" spans="3:7" ht="46" thickBot="1">
      <c r="C329" s="86" t="s">
        <v>910</v>
      </c>
      <c r="D329" s="95" t="s">
        <v>1064</v>
      </c>
      <c r="E329" s="40" t="s">
        <v>1065</v>
      </c>
      <c r="F329" s="98" t="s">
        <v>1066</v>
      </c>
      <c r="G329" s="99"/>
    </row>
    <row r="330" spans="3:7" ht="46" thickBot="1">
      <c r="C330" s="87"/>
      <c r="D330" s="96"/>
      <c r="E330" s="40" t="s">
        <v>1067</v>
      </c>
      <c r="F330" s="98" t="s">
        <v>1066</v>
      </c>
      <c r="G330" s="99"/>
    </row>
    <row r="331" spans="3:7" ht="76" thickBot="1">
      <c r="C331" s="88"/>
      <c r="D331" s="97"/>
      <c r="E331" s="40" t="s">
        <v>1068</v>
      </c>
      <c r="F331" s="98" t="s">
        <v>1066</v>
      </c>
      <c r="G331" s="99"/>
    </row>
    <row r="332" spans="3:7" ht="17" thickBot="1">
      <c r="C332" s="84" t="s">
        <v>1069</v>
      </c>
      <c r="D332" s="101"/>
      <c r="E332" s="101"/>
      <c r="F332" s="101"/>
      <c r="G332" s="85"/>
    </row>
    <row r="333" spans="3:7" ht="17" thickBot="1">
      <c r="C333" s="37" t="s">
        <v>823</v>
      </c>
      <c r="D333" s="38" t="s">
        <v>985</v>
      </c>
      <c r="E333" s="84" t="s">
        <v>986</v>
      </c>
      <c r="F333" s="101"/>
      <c r="G333" s="85"/>
    </row>
    <row r="334" spans="3:7" ht="91" thickBot="1">
      <c r="C334" s="86" t="s">
        <v>917</v>
      </c>
      <c r="D334" s="39" t="s">
        <v>1140</v>
      </c>
      <c r="E334" s="98" t="s">
        <v>1077</v>
      </c>
      <c r="F334" s="99"/>
      <c r="G334" s="40" t="s">
        <v>925</v>
      </c>
    </row>
    <row r="335" spans="3:7" ht="17" thickBot="1">
      <c r="C335" s="87"/>
      <c r="D335" s="39"/>
      <c r="E335" s="98" t="s">
        <v>1078</v>
      </c>
      <c r="F335" s="99"/>
      <c r="G335" s="40" t="s">
        <v>925</v>
      </c>
    </row>
    <row r="336" spans="3:7" ht="17" thickBot="1">
      <c r="C336" s="87"/>
      <c r="D336" s="45" t="s">
        <v>1070</v>
      </c>
      <c r="E336" s="98" t="s">
        <v>1079</v>
      </c>
      <c r="F336" s="99"/>
      <c r="G336" s="40" t="s">
        <v>925</v>
      </c>
    </row>
    <row r="337" spans="3:7" ht="17" thickBot="1">
      <c r="C337" s="87"/>
      <c r="D337" s="45" t="s">
        <v>1071</v>
      </c>
      <c r="E337" s="98" t="s">
        <v>1080</v>
      </c>
      <c r="F337" s="99"/>
      <c r="G337" s="40" t="s">
        <v>925</v>
      </c>
    </row>
    <row r="338" spans="3:7" ht="17" thickBot="1">
      <c r="C338" s="87"/>
      <c r="D338" s="45" t="s">
        <v>1072</v>
      </c>
      <c r="E338" s="98" t="s">
        <v>245</v>
      </c>
      <c r="F338" s="99"/>
      <c r="G338" s="40" t="s">
        <v>925</v>
      </c>
    </row>
    <row r="339" spans="3:7" ht="72" customHeight="1" thickBot="1">
      <c r="C339" s="87"/>
      <c r="D339" s="45" t="s">
        <v>1073</v>
      </c>
      <c r="E339" s="98" t="s">
        <v>1081</v>
      </c>
      <c r="F339" s="99"/>
      <c r="G339" s="40" t="s">
        <v>925</v>
      </c>
    </row>
    <row r="340" spans="3:7" ht="47" customHeight="1" thickBot="1">
      <c r="C340" s="87"/>
      <c r="D340" s="45" t="s">
        <v>1074</v>
      </c>
      <c r="E340" s="98" t="s">
        <v>1082</v>
      </c>
      <c r="F340" s="99"/>
      <c r="G340" s="40" t="s">
        <v>925</v>
      </c>
    </row>
    <row r="341" spans="3:7" ht="17" thickBot="1">
      <c r="C341" s="87"/>
      <c r="D341" s="45" t="s">
        <v>1075</v>
      </c>
      <c r="E341" s="98" t="s">
        <v>1083</v>
      </c>
      <c r="F341" s="99"/>
      <c r="G341" s="40" t="s">
        <v>925</v>
      </c>
    </row>
    <row r="342" spans="3:7" ht="36" customHeight="1" thickBot="1">
      <c r="C342" s="87"/>
      <c r="D342" s="45" t="s">
        <v>1076</v>
      </c>
      <c r="E342" s="98" t="s">
        <v>1084</v>
      </c>
      <c r="F342" s="99"/>
      <c r="G342" s="40" t="s">
        <v>925</v>
      </c>
    </row>
    <row r="343" spans="3:7" ht="62" customHeight="1" thickBot="1">
      <c r="C343" s="87"/>
      <c r="D343" s="39"/>
      <c r="E343" s="98" t="s">
        <v>1085</v>
      </c>
      <c r="F343" s="99"/>
      <c r="G343" s="40" t="s">
        <v>925</v>
      </c>
    </row>
    <row r="344" spans="3:7" ht="56" customHeight="1" thickBot="1">
      <c r="C344" s="88"/>
      <c r="D344" s="3"/>
      <c r="E344" s="98" t="s">
        <v>1086</v>
      </c>
      <c r="F344" s="99"/>
      <c r="G344" s="40" t="s">
        <v>925</v>
      </c>
    </row>
    <row r="345" spans="3:7" ht="17" thickBot="1">
      <c r="C345" s="84" t="s">
        <v>1087</v>
      </c>
      <c r="D345" s="101"/>
      <c r="E345" s="101"/>
      <c r="F345" s="101"/>
      <c r="G345" s="85"/>
    </row>
    <row r="346" spans="3:7">
      <c r="C346" s="86" t="s">
        <v>823</v>
      </c>
      <c r="D346" s="86" t="s">
        <v>985</v>
      </c>
      <c r="E346" s="102" t="s">
        <v>986</v>
      </c>
      <c r="F346" s="103"/>
      <c r="G346" s="86"/>
    </row>
    <row r="347" spans="3:7">
      <c r="C347" s="87"/>
      <c r="D347" s="87"/>
      <c r="E347" s="104"/>
      <c r="F347" s="105"/>
      <c r="G347" s="87"/>
    </row>
    <row r="348" spans="3:7" ht="17" thickBot="1">
      <c r="C348" s="88"/>
      <c r="D348" s="88"/>
      <c r="E348" s="106"/>
      <c r="F348" s="107"/>
      <c r="G348" s="88"/>
    </row>
    <row r="349" spans="3:7" ht="76" thickBot="1">
      <c r="C349" s="86" t="s">
        <v>934</v>
      </c>
      <c r="D349" s="39" t="s">
        <v>1141</v>
      </c>
      <c r="E349" s="98" t="s">
        <v>1077</v>
      </c>
      <c r="F349" s="99"/>
      <c r="G349" s="40" t="s">
        <v>925</v>
      </c>
    </row>
    <row r="350" spans="3:7" ht="17" thickBot="1">
      <c r="C350" s="87"/>
      <c r="D350" s="39"/>
      <c r="E350" s="98" t="s">
        <v>1078</v>
      </c>
      <c r="F350" s="99"/>
      <c r="G350" s="40" t="s">
        <v>925</v>
      </c>
    </row>
    <row r="351" spans="3:7" ht="17" thickBot="1">
      <c r="C351" s="87"/>
      <c r="D351" s="45" t="s">
        <v>1070</v>
      </c>
      <c r="E351" s="98" t="s">
        <v>1079</v>
      </c>
      <c r="F351" s="99"/>
      <c r="G351" s="40" t="s">
        <v>925</v>
      </c>
    </row>
    <row r="352" spans="3:7" ht="17" thickBot="1">
      <c r="C352" s="87"/>
      <c r="D352" s="45" t="s">
        <v>1088</v>
      </c>
      <c r="E352" s="98" t="s">
        <v>1080</v>
      </c>
      <c r="F352" s="99"/>
      <c r="G352" s="40" t="s">
        <v>925</v>
      </c>
    </row>
    <row r="353" spans="3:7" ht="17" thickBot="1">
      <c r="C353" s="87"/>
      <c r="D353" s="45" t="s">
        <v>1089</v>
      </c>
      <c r="E353" s="98" t="s">
        <v>245</v>
      </c>
      <c r="F353" s="99"/>
      <c r="G353" s="40" t="s">
        <v>925</v>
      </c>
    </row>
    <row r="354" spans="3:7" ht="56" customHeight="1" thickBot="1">
      <c r="C354" s="87"/>
      <c r="D354" s="45" t="s">
        <v>1090</v>
      </c>
      <c r="E354" s="98" t="s">
        <v>1081</v>
      </c>
      <c r="F354" s="99"/>
      <c r="G354" s="40" t="s">
        <v>925</v>
      </c>
    </row>
    <row r="355" spans="3:7" ht="17" thickBot="1">
      <c r="C355" s="87"/>
      <c r="D355" s="45" t="s">
        <v>1091</v>
      </c>
      <c r="E355" s="98" t="s">
        <v>1094</v>
      </c>
      <c r="F355" s="99"/>
      <c r="G355" s="40" t="s">
        <v>925</v>
      </c>
    </row>
    <row r="356" spans="3:7" ht="17" thickBot="1">
      <c r="C356" s="87"/>
      <c r="D356" s="45" t="s">
        <v>1092</v>
      </c>
      <c r="E356" s="98" t="s">
        <v>1083</v>
      </c>
      <c r="F356" s="99"/>
      <c r="G356" s="40" t="s">
        <v>925</v>
      </c>
    </row>
    <row r="357" spans="3:7" ht="17" thickBot="1">
      <c r="C357" s="87"/>
      <c r="D357" s="45" t="s">
        <v>1093</v>
      </c>
      <c r="E357" s="98" t="s">
        <v>1095</v>
      </c>
      <c r="F357" s="99"/>
      <c r="G357" s="40" t="s">
        <v>925</v>
      </c>
    </row>
    <row r="358" spans="3:7" ht="17" thickBot="1">
      <c r="C358" s="87"/>
      <c r="D358" s="46"/>
      <c r="E358" s="98" t="s">
        <v>1085</v>
      </c>
      <c r="F358" s="99"/>
      <c r="G358" s="40" t="s">
        <v>925</v>
      </c>
    </row>
    <row r="359" spans="3:7" ht="56" customHeight="1" thickBot="1">
      <c r="C359" s="88"/>
      <c r="D359" s="3"/>
      <c r="E359" s="98" t="s">
        <v>1086</v>
      </c>
      <c r="F359" s="99"/>
      <c r="G359" s="40" t="s">
        <v>925</v>
      </c>
    </row>
    <row r="360" spans="3:7" ht="17" thickBot="1">
      <c r="C360" s="84" t="s">
        <v>1096</v>
      </c>
      <c r="D360" s="101"/>
      <c r="E360" s="101"/>
      <c r="F360" s="101"/>
      <c r="G360" s="85"/>
    </row>
    <row r="361" spans="3:7" ht="17" thickBot="1">
      <c r="C361" s="37" t="s">
        <v>823</v>
      </c>
      <c r="D361" s="38" t="s">
        <v>985</v>
      </c>
      <c r="E361" s="84" t="s">
        <v>986</v>
      </c>
      <c r="F361" s="85"/>
      <c r="G361" s="38"/>
    </row>
    <row r="362" spans="3:7" ht="46" thickBot="1">
      <c r="C362" s="86" t="s">
        <v>942</v>
      </c>
      <c r="D362" s="39" t="s">
        <v>1097</v>
      </c>
      <c r="E362" s="98" t="s">
        <v>1077</v>
      </c>
      <c r="F362" s="99"/>
      <c r="G362" s="40" t="s">
        <v>925</v>
      </c>
    </row>
    <row r="363" spans="3:7" ht="17" thickBot="1">
      <c r="C363" s="87"/>
      <c r="D363" s="45"/>
      <c r="E363" s="98" t="s">
        <v>1078</v>
      </c>
      <c r="F363" s="99"/>
      <c r="G363" s="40" t="s">
        <v>925</v>
      </c>
    </row>
    <row r="364" spans="3:7" ht="17" thickBot="1">
      <c r="C364" s="87"/>
      <c r="D364" s="45" t="s">
        <v>1070</v>
      </c>
      <c r="E364" s="98" t="s">
        <v>1079</v>
      </c>
      <c r="F364" s="99"/>
      <c r="G364" s="40" t="s">
        <v>925</v>
      </c>
    </row>
    <row r="365" spans="3:7" ht="17" thickBot="1">
      <c r="C365" s="87"/>
      <c r="D365" s="45" t="s">
        <v>1098</v>
      </c>
      <c r="E365" s="98" t="s">
        <v>1080</v>
      </c>
      <c r="F365" s="99"/>
      <c r="G365" s="40" t="s">
        <v>925</v>
      </c>
    </row>
    <row r="366" spans="3:7" ht="17" thickBot="1">
      <c r="C366" s="87"/>
      <c r="D366" s="45" t="s">
        <v>1099</v>
      </c>
      <c r="E366" s="98" t="s">
        <v>245</v>
      </c>
      <c r="F366" s="99"/>
      <c r="G366" s="40" t="s">
        <v>925</v>
      </c>
    </row>
    <row r="367" spans="3:7" ht="17" thickBot="1">
      <c r="C367" s="87"/>
      <c r="D367" s="45" t="s">
        <v>1100</v>
      </c>
      <c r="E367" s="98" t="s">
        <v>1081</v>
      </c>
      <c r="F367" s="99"/>
      <c r="G367" s="40" t="s">
        <v>925</v>
      </c>
    </row>
    <row r="368" spans="3:7" ht="17" thickBot="1">
      <c r="C368" s="87"/>
      <c r="D368" s="45" t="s">
        <v>1101</v>
      </c>
      <c r="E368" s="98" t="s">
        <v>1094</v>
      </c>
      <c r="F368" s="99"/>
      <c r="G368" s="40" t="s">
        <v>925</v>
      </c>
    </row>
    <row r="369" spans="3:7" ht="17" thickBot="1">
      <c r="C369" s="87"/>
      <c r="D369" s="45" t="s">
        <v>1102</v>
      </c>
      <c r="E369" s="98" t="s">
        <v>1083</v>
      </c>
      <c r="F369" s="99"/>
      <c r="G369" s="40" t="s">
        <v>925</v>
      </c>
    </row>
    <row r="370" spans="3:7" ht="17" thickBot="1">
      <c r="C370" s="87"/>
      <c r="D370" s="45" t="s">
        <v>1103</v>
      </c>
      <c r="E370" s="98" t="s">
        <v>1095</v>
      </c>
      <c r="F370" s="99"/>
      <c r="G370" s="40" t="s">
        <v>925</v>
      </c>
    </row>
    <row r="371" spans="3:7" ht="17" thickBot="1">
      <c r="C371" s="87"/>
      <c r="D371" s="46"/>
      <c r="E371" s="98" t="s">
        <v>1085</v>
      </c>
      <c r="F371" s="99"/>
      <c r="G371" s="40" t="s">
        <v>925</v>
      </c>
    </row>
    <row r="372" spans="3:7" ht="56" customHeight="1" thickBot="1">
      <c r="C372" s="88"/>
      <c r="D372" s="3"/>
      <c r="E372" s="98" t="s">
        <v>1086</v>
      </c>
      <c r="F372" s="99"/>
      <c r="G372" s="40" t="s">
        <v>925</v>
      </c>
    </row>
    <row r="373" spans="3:7" ht="28" customHeight="1" thickBot="1">
      <c r="C373" s="84" t="s">
        <v>1104</v>
      </c>
      <c r="D373" s="101"/>
      <c r="E373" s="101"/>
      <c r="F373" s="101"/>
      <c r="G373" s="85"/>
    </row>
    <row r="374" spans="3:7">
      <c r="C374" s="86" t="s">
        <v>823</v>
      </c>
      <c r="D374" s="86" t="s">
        <v>985</v>
      </c>
      <c r="E374" s="102" t="s">
        <v>986</v>
      </c>
      <c r="F374" s="103"/>
      <c r="G374" s="95"/>
    </row>
    <row r="375" spans="3:7">
      <c r="C375" s="87"/>
      <c r="D375" s="87"/>
      <c r="E375" s="104"/>
      <c r="F375" s="105"/>
      <c r="G375" s="96"/>
    </row>
    <row r="376" spans="3:7" ht="17" thickBot="1">
      <c r="C376" s="88"/>
      <c r="D376" s="88"/>
      <c r="E376" s="106"/>
      <c r="F376" s="107"/>
      <c r="G376" s="97"/>
    </row>
    <row r="377" spans="3:7" ht="121" thickBot="1">
      <c r="C377" s="86" t="s">
        <v>951</v>
      </c>
      <c r="D377" s="39" t="s">
        <v>1105</v>
      </c>
      <c r="E377" s="98" t="s">
        <v>1077</v>
      </c>
      <c r="F377" s="99"/>
      <c r="G377" s="40" t="s">
        <v>925</v>
      </c>
    </row>
    <row r="378" spans="3:7" ht="17" thickBot="1">
      <c r="C378" s="87"/>
      <c r="D378" s="39"/>
      <c r="E378" s="98" t="s">
        <v>1078</v>
      </c>
      <c r="F378" s="99"/>
      <c r="G378" s="40" t="s">
        <v>925</v>
      </c>
    </row>
    <row r="379" spans="3:7" ht="17" thickBot="1">
      <c r="C379" s="87"/>
      <c r="D379" s="45" t="s">
        <v>1070</v>
      </c>
      <c r="E379" s="98" t="s">
        <v>1079</v>
      </c>
      <c r="F379" s="99"/>
      <c r="G379" s="40" t="s">
        <v>925</v>
      </c>
    </row>
    <row r="380" spans="3:7" ht="17" thickBot="1">
      <c r="C380" s="87"/>
      <c r="D380" s="45" t="s">
        <v>1106</v>
      </c>
      <c r="E380" s="98" t="s">
        <v>1080</v>
      </c>
      <c r="F380" s="99"/>
      <c r="G380" s="40" t="s">
        <v>925</v>
      </c>
    </row>
    <row r="381" spans="3:7" ht="17" thickBot="1">
      <c r="C381" s="87"/>
      <c r="D381" s="45" t="s">
        <v>1107</v>
      </c>
      <c r="E381" s="98" t="s">
        <v>245</v>
      </c>
      <c r="F381" s="99"/>
      <c r="G381" s="40" t="s">
        <v>925</v>
      </c>
    </row>
    <row r="382" spans="3:7" ht="17" thickBot="1">
      <c r="C382" s="87"/>
      <c r="D382" s="45" t="s">
        <v>1108</v>
      </c>
      <c r="E382" s="98" t="s">
        <v>1081</v>
      </c>
      <c r="F382" s="99"/>
      <c r="G382" s="40" t="s">
        <v>925</v>
      </c>
    </row>
    <row r="383" spans="3:7" ht="17" thickBot="1">
      <c r="C383" s="87"/>
      <c r="D383" s="45" t="s">
        <v>1109</v>
      </c>
      <c r="E383" s="98" t="s">
        <v>1094</v>
      </c>
      <c r="F383" s="99"/>
      <c r="G383" s="40" t="s">
        <v>925</v>
      </c>
    </row>
    <row r="384" spans="3:7" ht="17" thickBot="1">
      <c r="C384" s="87"/>
      <c r="D384" s="45" t="s">
        <v>1110</v>
      </c>
      <c r="E384" s="98" t="s">
        <v>1083</v>
      </c>
      <c r="F384" s="99"/>
      <c r="G384" s="40" t="s">
        <v>925</v>
      </c>
    </row>
    <row r="385" spans="3:7" ht="17" thickBot="1">
      <c r="C385" s="87"/>
      <c r="D385" s="45" t="s">
        <v>1111</v>
      </c>
      <c r="E385" s="98" t="s">
        <v>1095</v>
      </c>
      <c r="F385" s="99"/>
      <c r="G385" s="40" t="s">
        <v>925</v>
      </c>
    </row>
    <row r="386" spans="3:7" ht="17" thickBot="1">
      <c r="C386" s="87"/>
      <c r="D386" s="46"/>
      <c r="E386" s="98" t="s">
        <v>1085</v>
      </c>
      <c r="F386" s="99"/>
      <c r="G386" s="40" t="s">
        <v>925</v>
      </c>
    </row>
    <row r="387" spans="3:7" ht="56" customHeight="1" thickBot="1">
      <c r="C387" s="88"/>
      <c r="D387" s="3"/>
      <c r="E387" s="98" t="s">
        <v>1086</v>
      </c>
      <c r="F387" s="99"/>
      <c r="G387" s="40" t="s">
        <v>925</v>
      </c>
    </row>
    <row r="388" spans="3:7" ht="17" thickBot="1">
      <c r="C388" s="84" t="s">
        <v>1112</v>
      </c>
      <c r="D388" s="101"/>
      <c r="E388" s="101"/>
      <c r="F388" s="101"/>
      <c r="G388" s="85"/>
    </row>
    <row r="389" spans="3:7" ht="17" thickBot="1">
      <c r="C389" s="37" t="s">
        <v>823</v>
      </c>
      <c r="D389" s="38" t="s">
        <v>985</v>
      </c>
      <c r="E389" s="84" t="s">
        <v>986</v>
      </c>
      <c r="F389" s="101"/>
      <c r="G389" s="85"/>
    </row>
    <row r="390" spans="3:7" ht="30">
      <c r="C390" s="86" t="s">
        <v>960</v>
      </c>
      <c r="D390" s="39" t="s">
        <v>1113</v>
      </c>
      <c r="E390" s="95" t="s">
        <v>1120</v>
      </c>
      <c r="F390" s="89" t="s">
        <v>925</v>
      </c>
      <c r="G390" s="90"/>
    </row>
    <row r="391" spans="3:7">
      <c r="C391" s="87"/>
      <c r="D391" s="39"/>
      <c r="E391" s="96"/>
      <c r="F391" s="91"/>
      <c r="G391" s="92"/>
    </row>
    <row r="392" spans="3:7" ht="17" thickBot="1">
      <c r="C392" s="87"/>
      <c r="D392" s="45" t="s">
        <v>1070</v>
      </c>
      <c r="E392" s="97"/>
      <c r="F392" s="93"/>
      <c r="G392" s="94"/>
    </row>
    <row r="393" spans="3:7" ht="46" thickBot="1">
      <c r="C393" s="87"/>
      <c r="D393" s="45" t="s">
        <v>1114</v>
      </c>
      <c r="E393" s="40" t="s">
        <v>1121</v>
      </c>
      <c r="F393" s="98" t="s">
        <v>925</v>
      </c>
      <c r="G393" s="99"/>
    </row>
    <row r="394" spans="3:7" ht="76" thickBot="1">
      <c r="C394" s="87"/>
      <c r="D394" s="45" t="s">
        <v>1115</v>
      </c>
      <c r="E394" s="40" t="s">
        <v>1122</v>
      </c>
      <c r="F394" s="98" t="s">
        <v>925</v>
      </c>
      <c r="G394" s="99"/>
    </row>
    <row r="395" spans="3:7" ht="76" thickBot="1">
      <c r="C395" s="87"/>
      <c r="D395" s="45" t="s">
        <v>1116</v>
      </c>
      <c r="E395" s="40" t="s">
        <v>1123</v>
      </c>
      <c r="F395" s="98" t="s">
        <v>925</v>
      </c>
      <c r="G395" s="99"/>
    </row>
    <row r="396" spans="3:7" ht="76" thickBot="1">
      <c r="C396" s="87"/>
      <c r="D396" s="45" t="s">
        <v>1117</v>
      </c>
      <c r="E396" s="40" t="s">
        <v>1124</v>
      </c>
      <c r="F396" s="98" t="s">
        <v>925</v>
      </c>
      <c r="G396" s="99"/>
    </row>
    <row r="397" spans="3:7" ht="61" thickBot="1">
      <c r="C397" s="87"/>
      <c r="D397" s="45" t="s">
        <v>1118</v>
      </c>
      <c r="E397" s="40" t="s">
        <v>1125</v>
      </c>
      <c r="F397" s="98" t="s">
        <v>925</v>
      </c>
      <c r="G397" s="99"/>
    </row>
    <row r="398" spans="3:7" ht="121" thickBot="1">
      <c r="C398" s="88"/>
      <c r="D398" s="38" t="s">
        <v>1119</v>
      </c>
      <c r="E398" s="40" t="s">
        <v>1126</v>
      </c>
      <c r="F398" s="98" t="s">
        <v>925</v>
      </c>
      <c r="G398" s="99"/>
    </row>
    <row r="399" spans="3:7" ht="17" thickBot="1">
      <c r="C399" s="84" t="s">
        <v>1127</v>
      </c>
      <c r="D399" s="101"/>
      <c r="E399" s="101"/>
      <c r="F399" s="101"/>
      <c r="G399" s="85"/>
    </row>
    <row r="400" spans="3:7" ht="17" thickBot="1">
      <c r="C400" s="37" t="s">
        <v>823</v>
      </c>
      <c r="D400" s="38" t="s">
        <v>985</v>
      </c>
      <c r="E400" s="84" t="s">
        <v>986</v>
      </c>
      <c r="F400" s="85"/>
      <c r="G400" s="40"/>
    </row>
    <row r="401" spans="3:7" ht="30">
      <c r="C401" s="86" t="s">
        <v>976</v>
      </c>
      <c r="D401" s="39" t="s">
        <v>1128</v>
      </c>
      <c r="E401" s="89" t="s">
        <v>1130</v>
      </c>
      <c r="F401" s="90"/>
      <c r="G401" s="95" t="s">
        <v>925</v>
      </c>
    </row>
    <row r="402" spans="3:7">
      <c r="C402" s="87"/>
      <c r="D402" s="39"/>
      <c r="E402" s="91"/>
      <c r="F402" s="92"/>
      <c r="G402" s="96"/>
    </row>
    <row r="403" spans="3:7">
      <c r="C403" s="87"/>
      <c r="D403" s="45" t="s">
        <v>1070</v>
      </c>
      <c r="E403" s="91"/>
      <c r="F403" s="92"/>
      <c r="G403" s="96"/>
    </row>
    <row r="404" spans="3:7" ht="17" thickBot="1">
      <c r="C404" s="87"/>
      <c r="D404" s="45" t="s">
        <v>1114</v>
      </c>
      <c r="E404" s="93"/>
      <c r="F404" s="94"/>
      <c r="G404" s="97"/>
    </row>
    <row r="405" spans="3:7" ht="17" thickBot="1">
      <c r="C405" s="87"/>
      <c r="D405" s="45" t="s">
        <v>1115</v>
      </c>
      <c r="E405" s="98" t="s">
        <v>1131</v>
      </c>
      <c r="F405" s="99"/>
      <c r="G405" s="40" t="s">
        <v>925</v>
      </c>
    </row>
    <row r="406" spans="3:7" ht="17" thickBot="1">
      <c r="C406" s="87"/>
      <c r="D406" s="45" t="s">
        <v>1129</v>
      </c>
      <c r="E406" s="98" t="s">
        <v>1132</v>
      </c>
      <c r="F406" s="99"/>
      <c r="G406" s="40" t="s">
        <v>925</v>
      </c>
    </row>
    <row r="407" spans="3:7" ht="98" customHeight="1" thickBot="1">
      <c r="C407" s="87"/>
      <c r="D407" s="45" t="s">
        <v>1117</v>
      </c>
      <c r="E407" s="98" t="s">
        <v>1133</v>
      </c>
      <c r="F407" s="99"/>
      <c r="G407" s="40" t="s">
        <v>925</v>
      </c>
    </row>
    <row r="408" spans="3:7" ht="56" customHeight="1" thickBot="1">
      <c r="C408" s="87"/>
      <c r="D408" s="45" t="s">
        <v>1118</v>
      </c>
      <c r="E408" s="98" t="s">
        <v>1134</v>
      </c>
      <c r="F408" s="99"/>
      <c r="G408" s="40" t="s">
        <v>925</v>
      </c>
    </row>
    <row r="409" spans="3:7" ht="84" customHeight="1" thickBot="1">
      <c r="C409" s="88"/>
      <c r="D409" s="38" t="s">
        <v>1119</v>
      </c>
      <c r="E409" s="98" t="s">
        <v>1135</v>
      </c>
      <c r="F409" s="99"/>
      <c r="G409" s="40" t="s">
        <v>925</v>
      </c>
    </row>
    <row r="410" spans="3:7">
      <c r="C410" s="42"/>
      <c r="D410" s="42"/>
      <c r="E410" s="42"/>
      <c r="F410" s="42"/>
      <c r="G410" s="42"/>
    </row>
    <row r="411" spans="3:7">
      <c r="C411" s="44"/>
    </row>
    <row r="412" spans="3:7">
      <c r="C412" s="44"/>
    </row>
    <row r="413" spans="3:7">
      <c r="C413" s="47"/>
    </row>
  </sheetData>
  <mergeCells count="384">
    <mergeCell ref="D9:D10"/>
    <mergeCell ref="D11:D12"/>
    <mergeCell ref="D13:D14"/>
    <mergeCell ref="D15:D16"/>
    <mergeCell ref="E340:F340"/>
    <mergeCell ref="D318:D321"/>
    <mergeCell ref="D310:D313"/>
    <mergeCell ref="D302:D305"/>
    <mergeCell ref="C286:C288"/>
    <mergeCell ref="D278:D281"/>
    <mergeCell ref="D270:D273"/>
    <mergeCell ref="D260:D263"/>
    <mergeCell ref="D252:D255"/>
    <mergeCell ref="D244:D247"/>
    <mergeCell ref="E135:F135"/>
    <mergeCell ref="D113:D116"/>
    <mergeCell ref="D105:D108"/>
    <mergeCell ref="D97:D100"/>
    <mergeCell ref="D74:D77"/>
    <mergeCell ref="D66:D69"/>
    <mergeCell ref="D56:D59"/>
    <mergeCell ref="D48:D51"/>
    <mergeCell ref="C27:C28"/>
    <mergeCell ref="D44:D47"/>
    <mergeCell ref="D40:D43"/>
    <mergeCell ref="D31:E31"/>
    <mergeCell ref="D32:E32"/>
    <mergeCell ref="D25:D26"/>
    <mergeCell ref="D27:D28"/>
    <mergeCell ref="D29:D30"/>
    <mergeCell ref="D17:D18"/>
    <mergeCell ref="D21:D22"/>
    <mergeCell ref="D23:D24"/>
    <mergeCell ref="C113:C116"/>
    <mergeCell ref="G113:G114"/>
    <mergeCell ref="D109:D112"/>
    <mergeCell ref="G107:G108"/>
    <mergeCell ref="D101:D104"/>
    <mergeCell ref="D93:D96"/>
    <mergeCell ref="D89:D92"/>
    <mergeCell ref="D82:E82"/>
    <mergeCell ref="D83:E83"/>
    <mergeCell ref="E176:F176"/>
    <mergeCell ref="E177:F177"/>
    <mergeCell ref="E178:F178"/>
    <mergeCell ref="E179:F179"/>
    <mergeCell ref="D169:D171"/>
    <mergeCell ref="D141:D143"/>
    <mergeCell ref="E136:F136"/>
    <mergeCell ref="D124:D126"/>
    <mergeCell ref="F124:G124"/>
    <mergeCell ref="F125:G125"/>
    <mergeCell ref="E382:F382"/>
    <mergeCell ref="E383:F383"/>
    <mergeCell ref="E384:F384"/>
    <mergeCell ref="D374:D376"/>
    <mergeCell ref="D346:D348"/>
    <mergeCell ref="E341:F341"/>
    <mergeCell ref="D329:D331"/>
    <mergeCell ref="F329:G329"/>
    <mergeCell ref="F330:G330"/>
    <mergeCell ref="C48:C51"/>
    <mergeCell ref="G48:G49"/>
    <mergeCell ref="C44:C47"/>
    <mergeCell ref="G44:G45"/>
    <mergeCell ref="G46:G47"/>
    <mergeCell ref="G50:G51"/>
    <mergeCell ref="C23:C24"/>
    <mergeCell ref="C25:C26"/>
    <mergeCell ref="E381:F381"/>
    <mergeCell ref="C318:C321"/>
    <mergeCell ref="G318:G319"/>
    <mergeCell ref="D314:D317"/>
    <mergeCell ref="G312:G313"/>
    <mergeCell ref="D306:D309"/>
    <mergeCell ref="D298:D301"/>
    <mergeCell ref="D294:D297"/>
    <mergeCell ref="D286:E286"/>
    <mergeCell ref="D287:E287"/>
    <mergeCell ref="D288:E288"/>
    <mergeCell ref="D282:D285"/>
    <mergeCell ref="D274:D277"/>
    <mergeCell ref="D266:D269"/>
    <mergeCell ref="G260:G261"/>
    <mergeCell ref="G262:G263"/>
    <mergeCell ref="C109:C112"/>
    <mergeCell ref="G109:G110"/>
    <mergeCell ref="G111:G112"/>
    <mergeCell ref="C105:C108"/>
    <mergeCell ref="G105:G106"/>
    <mergeCell ref="C89:C92"/>
    <mergeCell ref="G89:G90"/>
    <mergeCell ref="G91:G92"/>
    <mergeCell ref="C93:C96"/>
    <mergeCell ref="E152:F152"/>
    <mergeCell ref="E153:F153"/>
    <mergeCell ref="E156:F156"/>
    <mergeCell ref="E157:F157"/>
    <mergeCell ref="E158:F158"/>
    <mergeCell ref="E159:F159"/>
    <mergeCell ref="E160:F160"/>
    <mergeCell ref="E144:F144"/>
    <mergeCell ref="E145:F145"/>
    <mergeCell ref="E146:F146"/>
    <mergeCell ref="E147:F147"/>
    <mergeCell ref="E148:F148"/>
    <mergeCell ref="E149:F149"/>
    <mergeCell ref="E150:F150"/>
    <mergeCell ref="E151:F151"/>
    <mergeCell ref="C215:C216"/>
    <mergeCell ref="C217:C218"/>
    <mergeCell ref="C219:C220"/>
    <mergeCell ref="C221:C222"/>
    <mergeCell ref="E201:F201"/>
    <mergeCell ref="E202:F202"/>
    <mergeCell ref="E203:F203"/>
    <mergeCell ref="F190:G190"/>
    <mergeCell ref="F191:G191"/>
    <mergeCell ref="F192:G192"/>
    <mergeCell ref="E200:F200"/>
    <mergeCell ref="D217:D218"/>
    <mergeCell ref="D219:D220"/>
    <mergeCell ref="D221:D222"/>
    <mergeCell ref="D213:D214"/>
    <mergeCell ref="D215:D216"/>
    <mergeCell ref="C294:C297"/>
    <mergeCell ref="G294:G295"/>
    <mergeCell ref="G296:G297"/>
    <mergeCell ref="C298:C301"/>
    <mergeCell ref="C274:C277"/>
    <mergeCell ref="G274:G275"/>
    <mergeCell ref="G276:G277"/>
    <mergeCell ref="C260:C263"/>
    <mergeCell ref="C248:C251"/>
    <mergeCell ref="G248:G249"/>
    <mergeCell ref="D256:D259"/>
    <mergeCell ref="D248:D251"/>
    <mergeCell ref="G250:G251"/>
    <mergeCell ref="C9:C10"/>
    <mergeCell ref="C11:C12"/>
    <mergeCell ref="C13:C14"/>
    <mergeCell ref="C15:C16"/>
    <mergeCell ref="C17:C18"/>
    <mergeCell ref="D19:E19"/>
    <mergeCell ref="C21:C22"/>
    <mergeCell ref="F395:G395"/>
    <mergeCell ref="F396:G396"/>
    <mergeCell ref="E385:F385"/>
    <mergeCell ref="E386:F386"/>
    <mergeCell ref="F393:G393"/>
    <mergeCell ref="F394:G394"/>
    <mergeCell ref="E377:F377"/>
    <mergeCell ref="E378:F378"/>
    <mergeCell ref="E379:F379"/>
    <mergeCell ref="E380:F380"/>
    <mergeCell ref="E366:F366"/>
    <mergeCell ref="E367:F367"/>
    <mergeCell ref="E368:F368"/>
    <mergeCell ref="E369:F369"/>
    <mergeCell ref="E370:F370"/>
    <mergeCell ref="E371:F371"/>
    <mergeCell ref="E357:F357"/>
    <mergeCell ref="C29:C30"/>
    <mergeCell ref="C31:C33"/>
    <mergeCell ref="D33:E33"/>
    <mergeCell ref="C40:C43"/>
    <mergeCell ref="G40:G41"/>
    <mergeCell ref="G42:G43"/>
    <mergeCell ref="E406:F406"/>
    <mergeCell ref="E407:F407"/>
    <mergeCell ref="E408:F408"/>
    <mergeCell ref="F397:G397"/>
    <mergeCell ref="E405:F405"/>
    <mergeCell ref="E358:F358"/>
    <mergeCell ref="E361:F361"/>
    <mergeCell ref="E362:F362"/>
    <mergeCell ref="E363:F363"/>
    <mergeCell ref="E364:F364"/>
    <mergeCell ref="E365:F365"/>
    <mergeCell ref="E349:F349"/>
    <mergeCell ref="E350:F350"/>
    <mergeCell ref="E351:F351"/>
    <mergeCell ref="E352:F352"/>
    <mergeCell ref="E353:F353"/>
    <mergeCell ref="E354:F354"/>
    <mergeCell ref="E355:F355"/>
    <mergeCell ref="G64:G65"/>
    <mergeCell ref="C66:C69"/>
    <mergeCell ref="G66:G67"/>
    <mergeCell ref="G68:G69"/>
    <mergeCell ref="C70:C73"/>
    <mergeCell ref="G70:G71"/>
    <mergeCell ref="G72:G73"/>
    <mergeCell ref="C52:C55"/>
    <mergeCell ref="G52:G53"/>
    <mergeCell ref="G54:G55"/>
    <mergeCell ref="C56:C59"/>
    <mergeCell ref="G56:G57"/>
    <mergeCell ref="G58:G59"/>
    <mergeCell ref="C62:C65"/>
    <mergeCell ref="G62:G63"/>
    <mergeCell ref="D70:D73"/>
    <mergeCell ref="D62:D65"/>
    <mergeCell ref="D60:E60"/>
    <mergeCell ref="D52:D55"/>
    <mergeCell ref="G93:G94"/>
    <mergeCell ref="G95:G96"/>
    <mergeCell ref="C97:C100"/>
    <mergeCell ref="G97:G98"/>
    <mergeCell ref="G99:G100"/>
    <mergeCell ref="C101:C104"/>
    <mergeCell ref="G101:G102"/>
    <mergeCell ref="G103:G104"/>
    <mergeCell ref="G76:G77"/>
    <mergeCell ref="C78:C81"/>
    <mergeCell ref="G78:G79"/>
    <mergeCell ref="G80:G81"/>
    <mergeCell ref="C82:C84"/>
    <mergeCell ref="D84:E84"/>
    <mergeCell ref="C74:C77"/>
    <mergeCell ref="G74:G75"/>
    <mergeCell ref="D78:D81"/>
    <mergeCell ref="C127:G127"/>
    <mergeCell ref="E128:G128"/>
    <mergeCell ref="C129:C139"/>
    <mergeCell ref="E139:F139"/>
    <mergeCell ref="C140:G140"/>
    <mergeCell ref="C141:C143"/>
    <mergeCell ref="E141:F143"/>
    <mergeCell ref="G141:G143"/>
    <mergeCell ref="G115:G116"/>
    <mergeCell ref="C117:C118"/>
    <mergeCell ref="D118:E118"/>
    <mergeCell ref="C122:G122"/>
    <mergeCell ref="E123:G123"/>
    <mergeCell ref="C124:C126"/>
    <mergeCell ref="F126:G126"/>
    <mergeCell ref="E137:F137"/>
    <mergeCell ref="E138:F138"/>
    <mergeCell ref="E129:F129"/>
    <mergeCell ref="E130:F130"/>
    <mergeCell ref="E131:F131"/>
    <mergeCell ref="E132:F132"/>
    <mergeCell ref="E133:F133"/>
    <mergeCell ref="E134:F134"/>
    <mergeCell ref="D117:E117"/>
    <mergeCell ref="C169:C171"/>
    <mergeCell ref="E169:F171"/>
    <mergeCell ref="G169:G171"/>
    <mergeCell ref="C172:C182"/>
    <mergeCell ref="E182:F182"/>
    <mergeCell ref="C183:G183"/>
    <mergeCell ref="C144:C154"/>
    <mergeCell ref="E154:F154"/>
    <mergeCell ref="C155:G155"/>
    <mergeCell ref="C157:C167"/>
    <mergeCell ref="E167:F167"/>
    <mergeCell ref="C168:G168"/>
    <mergeCell ref="E180:F180"/>
    <mergeCell ref="E181:F181"/>
    <mergeCell ref="E172:F172"/>
    <mergeCell ref="E173:F173"/>
    <mergeCell ref="E174:F174"/>
    <mergeCell ref="E175:F175"/>
    <mergeCell ref="E161:F161"/>
    <mergeCell ref="E162:F162"/>
    <mergeCell ref="E163:F163"/>
    <mergeCell ref="E164:F164"/>
    <mergeCell ref="E165:F165"/>
    <mergeCell ref="E166:F166"/>
    <mergeCell ref="E195:F195"/>
    <mergeCell ref="C196:C204"/>
    <mergeCell ref="E196:F199"/>
    <mergeCell ref="G196:G199"/>
    <mergeCell ref="E204:F204"/>
    <mergeCell ref="C213:C214"/>
    <mergeCell ref="E184:G184"/>
    <mergeCell ref="C185:C193"/>
    <mergeCell ref="E185:E187"/>
    <mergeCell ref="F185:G187"/>
    <mergeCell ref="F193:G193"/>
    <mergeCell ref="C194:G194"/>
    <mergeCell ref="F188:G188"/>
    <mergeCell ref="F189:G189"/>
    <mergeCell ref="C252:C255"/>
    <mergeCell ref="G252:G253"/>
    <mergeCell ref="G254:G255"/>
    <mergeCell ref="C256:C259"/>
    <mergeCell ref="G256:G257"/>
    <mergeCell ref="G258:G259"/>
    <mergeCell ref="D223:E223"/>
    <mergeCell ref="C225:C226"/>
    <mergeCell ref="C227:C228"/>
    <mergeCell ref="C229:C230"/>
    <mergeCell ref="C231:C232"/>
    <mergeCell ref="C233:C234"/>
    <mergeCell ref="C244:C247"/>
    <mergeCell ref="G244:G245"/>
    <mergeCell ref="D235:E235"/>
    <mergeCell ref="D236:E236"/>
    <mergeCell ref="C235:C237"/>
    <mergeCell ref="D237:E237"/>
    <mergeCell ref="G246:G247"/>
    <mergeCell ref="D231:D232"/>
    <mergeCell ref="D233:D234"/>
    <mergeCell ref="D225:D226"/>
    <mergeCell ref="D227:D228"/>
    <mergeCell ref="D229:D230"/>
    <mergeCell ref="C278:C281"/>
    <mergeCell ref="G278:G279"/>
    <mergeCell ref="G280:G281"/>
    <mergeCell ref="C282:C285"/>
    <mergeCell ref="G282:G283"/>
    <mergeCell ref="G284:G285"/>
    <mergeCell ref="D264:E264"/>
    <mergeCell ref="C266:C269"/>
    <mergeCell ref="G266:G267"/>
    <mergeCell ref="G268:G269"/>
    <mergeCell ref="C270:C273"/>
    <mergeCell ref="G270:G271"/>
    <mergeCell ref="G272:G273"/>
    <mergeCell ref="G320:G321"/>
    <mergeCell ref="C322:C323"/>
    <mergeCell ref="D323:E323"/>
    <mergeCell ref="C327:G327"/>
    <mergeCell ref="E328:G328"/>
    <mergeCell ref="C329:C331"/>
    <mergeCell ref="F331:G331"/>
    <mergeCell ref="G298:G299"/>
    <mergeCell ref="G300:G301"/>
    <mergeCell ref="C302:C305"/>
    <mergeCell ref="G302:G303"/>
    <mergeCell ref="G304:G305"/>
    <mergeCell ref="C306:C309"/>
    <mergeCell ref="G306:G307"/>
    <mergeCell ref="G308:G309"/>
    <mergeCell ref="D322:E322"/>
    <mergeCell ref="C314:C317"/>
    <mergeCell ref="G314:G315"/>
    <mergeCell ref="G316:G317"/>
    <mergeCell ref="C310:C313"/>
    <mergeCell ref="G310:G311"/>
    <mergeCell ref="C373:G373"/>
    <mergeCell ref="C332:G332"/>
    <mergeCell ref="E333:G333"/>
    <mergeCell ref="C334:C344"/>
    <mergeCell ref="E344:F344"/>
    <mergeCell ref="C345:G345"/>
    <mergeCell ref="C346:C348"/>
    <mergeCell ref="E346:F348"/>
    <mergeCell ref="G346:G348"/>
    <mergeCell ref="E356:F356"/>
    <mergeCell ref="E342:F342"/>
    <mergeCell ref="E343:F343"/>
    <mergeCell ref="E334:F334"/>
    <mergeCell ref="E335:F335"/>
    <mergeCell ref="E336:F336"/>
    <mergeCell ref="E337:F337"/>
    <mergeCell ref="E338:F338"/>
    <mergeCell ref="E339:F339"/>
    <mergeCell ref="E400:F400"/>
    <mergeCell ref="C401:C409"/>
    <mergeCell ref="E401:F404"/>
    <mergeCell ref="G401:G404"/>
    <mergeCell ref="E409:F409"/>
    <mergeCell ref="C4:G4"/>
    <mergeCell ref="C208:G208"/>
    <mergeCell ref="E389:G389"/>
    <mergeCell ref="C390:C398"/>
    <mergeCell ref="E390:E392"/>
    <mergeCell ref="F390:G392"/>
    <mergeCell ref="F398:G398"/>
    <mergeCell ref="C399:G399"/>
    <mergeCell ref="C374:C376"/>
    <mergeCell ref="E374:F376"/>
    <mergeCell ref="G374:G376"/>
    <mergeCell ref="C377:C387"/>
    <mergeCell ref="E387:F387"/>
    <mergeCell ref="C388:G388"/>
    <mergeCell ref="C349:C359"/>
    <mergeCell ref="E359:F359"/>
    <mergeCell ref="C360:G360"/>
    <mergeCell ref="C362:C372"/>
    <mergeCell ref="E372:F37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Supplementary Table 1</vt:lpstr>
      <vt:lpstr>Supplementary Table 2</vt:lpstr>
      <vt:lpstr>Supplementary Table 3</vt:lpstr>
      <vt:lpstr>Supplementary Table 4</vt:lpstr>
      <vt:lpstr>Supplementary Table 5</vt:lpstr>
      <vt:lpstr>Supplementary 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 TANJAYA 201906000046</dc:creator>
  <cp:lastModifiedBy>HENDRI TANJAYA 201906000046</cp:lastModifiedBy>
  <dcterms:created xsi:type="dcterms:W3CDTF">2025-09-23T14:59:38Z</dcterms:created>
  <dcterms:modified xsi:type="dcterms:W3CDTF">2026-02-06T11:48:31Z</dcterms:modified>
</cp:coreProperties>
</file>